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450" windowWidth="23055" windowHeight="11760" tabRatio="859"/>
  </bookViews>
  <sheets>
    <sheet name="План открытия ЛП в  2024-25" sheetId="28" r:id="rId1"/>
  </sheets>
  <definedNames>
    <definedName name="_xlnm._FilterDatabase" localSheetId="0" hidden="1">'План открытия ЛП в  2024-25'!$B$5:$R$6</definedName>
    <definedName name="_xlnm.Print_Area" localSheetId="0">'План открытия ЛП в  2024-25'!$A$1:$R$8</definedName>
  </definedNames>
  <calcPr calcId="125725"/>
</workbook>
</file>

<file path=xl/calcChain.xml><?xml version="1.0" encoding="utf-8"?>
<calcChain xmlns="http://schemas.openxmlformats.org/spreadsheetml/2006/main">
  <c r="C39" i="28"/>
  <c r="C40"/>
  <c r="C41"/>
  <c r="C35"/>
  <c r="C38"/>
  <c r="C37"/>
  <c r="C36"/>
  <c r="C34"/>
  <c r="C33"/>
  <c r="C32"/>
  <c r="F16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</calcChain>
</file>

<file path=xl/sharedStrings.xml><?xml version="1.0" encoding="utf-8"?>
<sst xmlns="http://schemas.openxmlformats.org/spreadsheetml/2006/main" count="664" uniqueCount="422">
  <si>
    <t>Район</t>
  </si>
  <si>
    <t>населенный пункт</t>
  </si>
  <si>
    <t>Река, водоем</t>
  </si>
  <si>
    <t>Наименование обслуживающей организации</t>
  </si>
  <si>
    <t>грузоподъемность (тонн)</t>
  </si>
  <si>
    <t>длина/ ширина (м)</t>
  </si>
  <si>
    <t>привлекаемые силы и средства (для обслуживания)</t>
  </si>
  <si>
    <t>дата закрытия по плану</t>
  </si>
  <si>
    <t>дата закрытия факт</t>
  </si>
  <si>
    <t>Координаты
расположения ЛП</t>
  </si>
  <si>
    <t>широта</t>
  </si>
  <si>
    <t>долгота</t>
  </si>
  <si>
    <t>№ п/п</t>
  </si>
  <si>
    <t>№ Акта о допуске переправы, дата допуска, ФИО Ответственного лица от ГИМС, допустившего переправу, контактный телефон</t>
  </si>
  <si>
    <t>Планируемый способ разрушения</t>
  </si>
  <si>
    <t>Иркутская область</t>
  </si>
  <si>
    <t>р. Ия</t>
  </si>
  <si>
    <t>р. Витим</t>
  </si>
  <si>
    <t>р. Лена</t>
  </si>
  <si>
    <t>р. Киренга</t>
  </si>
  <si>
    <t>р. Бирюса</t>
  </si>
  <si>
    <t>р. Чуна</t>
  </si>
  <si>
    <t>Братское вдхр.</t>
  </si>
  <si>
    <t>оз. Байкал</t>
  </si>
  <si>
    <t>Киренский</t>
  </si>
  <si>
    <t>57о46'</t>
  </si>
  <si>
    <t>57о45'</t>
  </si>
  <si>
    <t>Нижнеудинский</t>
  </si>
  <si>
    <t>Бодайбинский</t>
  </si>
  <si>
    <t>Качугский</t>
  </si>
  <si>
    <t>54о10'</t>
  </si>
  <si>
    <t>105о56'</t>
  </si>
  <si>
    <t>р.Уда</t>
  </si>
  <si>
    <t>Мамско-Чуйский</t>
  </si>
  <si>
    <t>55о52'</t>
  </si>
  <si>
    <t>99о40'</t>
  </si>
  <si>
    <t>52о06'</t>
  </si>
  <si>
    <t>103о82'</t>
  </si>
  <si>
    <t>Балаганский</t>
  </si>
  <si>
    <t>Братский</t>
  </si>
  <si>
    <t>Жигаловский</t>
  </si>
  <si>
    <t>Казачинско-Ленский</t>
  </si>
  <si>
    <t>Катангский</t>
  </si>
  <si>
    <t>Нижнеилимский</t>
  </si>
  <si>
    <t>Ольхонский</t>
  </si>
  <si>
    <t>Усть-Кутский</t>
  </si>
  <si>
    <t xml:space="preserve">Усть-Удинский </t>
  </si>
  <si>
    <t>Шелеховский</t>
  </si>
  <si>
    <t>н.п.Тангуй – н.п.Добчур</t>
  </si>
  <si>
    <t>н.п.Непа</t>
  </si>
  <si>
    <t>р. Моголь</t>
  </si>
  <si>
    <t>р.Иркут</t>
  </si>
  <si>
    <t>Бодайбинское городское поселение</t>
  </si>
  <si>
    <t>ПАО "Алросса" Мирнинское управление автомобильных дорог</t>
  </si>
  <si>
    <t>55о46'</t>
  </si>
  <si>
    <t>108о14'</t>
  </si>
  <si>
    <t>55о14'</t>
  </si>
  <si>
    <t>Усть-Илимское вдхр.</t>
  </si>
  <si>
    <t>58⁰13'</t>
  </si>
  <si>
    <t>113⁰15'</t>
  </si>
  <si>
    <t>56о03'</t>
  </si>
  <si>
    <t>56о51'</t>
  </si>
  <si>
    <t>97о52'</t>
  </si>
  <si>
    <t>57о24'</t>
  </si>
  <si>
    <t>55о31'</t>
  </si>
  <si>
    <t>97о50'</t>
  </si>
  <si>
    <t>н.п.Алексеевск</t>
  </si>
  <si>
    <t>Тулунский</t>
  </si>
  <si>
    <t>р. Иркут</t>
  </si>
  <si>
    <t>Администрация Баклашинского муниципального образования</t>
  </si>
  <si>
    <t>Тайшетский</t>
  </si>
  <si>
    <t>Администрация Шаманского муниципального образования</t>
  </si>
  <si>
    <t>52о07'</t>
  </si>
  <si>
    <t>103о83'</t>
  </si>
  <si>
    <t>Казачинско-Ленский филиал АО «Дорожная служба Иркутской области»</t>
  </si>
  <si>
    <t xml:space="preserve">Нижнеудинский филиал АО «Дорожная служба Иркутской области» </t>
  </si>
  <si>
    <t>Качугский филиал АО «Дорожная служба Иркутской области»</t>
  </si>
  <si>
    <t>Тайшетский филиал АО "Дорожная служба Иркутской области"</t>
  </si>
  <si>
    <t>Балаганский филиал АО "Дорожная служба Иркутской области"</t>
  </si>
  <si>
    <t>н.п. Усть-Илга</t>
  </si>
  <si>
    <t>р. Илга</t>
  </si>
  <si>
    <t>Администрация Жигаловского района</t>
  </si>
  <si>
    <t>Братское вдхр., (р.Ангара)</t>
  </si>
  <si>
    <t>Естественный</t>
  </si>
  <si>
    <t>Чернение и пиление</t>
  </si>
  <si>
    <t>108о07'</t>
  </si>
  <si>
    <t>Чернение, пиление.</t>
  </si>
  <si>
    <t>120/10</t>
  </si>
  <si>
    <t>150/10</t>
  </si>
  <si>
    <t>500/20</t>
  </si>
  <si>
    <t>200/10</t>
  </si>
  <si>
    <t>250/10</t>
  </si>
  <si>
    <t>480/20</t>
  </si>
  <si>
    <t>200/5</t>
  </si>
  <si>
    <t>260/10</t>
  </si>
  <si>
    <t>1300/30</t>
  </si>
  <si>
    <t>400/15</t>
  </si>
  <si>
    <t>3000/10</t>
  </si>
  <si>
    <t>650/20</t>
  </si>
  <si>
    <t>Запаланированная дата начала эксплуатации</t>
  </si>
  <si>
    <t>5600/20</t>
  </si>
  <si>
    <t>500/7,5</t>
  </si>
  <si>
    <t>400/40</t>
  </si>
  <si>
    <t>165/10</t>
  </si>
  <si>
    <t>100/8</t>
  </si>
  <si>
    <t>р. Нижная Тунгуска</t>
  </si>
  <si>
    <t>400/20</t>
  </si>
  <si>
    <t>300/20</t>
  </si>
  <si>
    <t>260/20</t>
  </si>
  <si>
    <t>107о59'</t>
  </si>
  <si>
    <t>п. Витимский (п. Мусковит)</t>
  </si>
  <si>
    <t>1000/10</t>
  </si>
  <si>
    <t>160/6</t>
  </si>
  <si>
    <t>Усть-Удинский  филиал АО "Дорожная служба Иркутской области"</t>
  </si>
  <si>
    <t>103.570414</t>
  </si>
  <si>
    <t>54.090702</t>
  </si>
  <si>
    <t>Чунский район</t>
  </si>
  <si>
    <t>Усольский</t>
  </si>
  <si>
    <t>г.Усть-Кут - СОТ "Ветеран" н.п. Турука</t>
  </si>
  <si>
    <t>ООО "ТНГ Ленское"</t>
  </si>
  <si>
    <t>р. Непа</t>
  </si>
  <si>
    <t>н.п. Аршан</t>
  </si>
  <si>
    <t>ООО "Сибфинанс"</t>
  </si>
  <si>
    <t>р. Кутима</t>
  </si>
  <si>
    <t>118 км трассы Казачинское -Нижнемартыново</t>
  </si>
  <si>
    <t>50/6</t>
  </si>
  <si>
    <t>57о15'</t>
  </si>
  <si>
    <t>57о03'</t>
  </si>
  <si>
    <t>108о22'</t>
  </si>
  <si>
    <t>56о52'</t>
  </si>
  <si>
    <t>108о16'</t>
  </si>
  <si>
    <t>92 км трассы Казачинское -Нижнемартыново</t>
  </si>
  <si>
    <t>р. Ния</t>
  </si>
  <si>
    <t xml:space="preserve">Боханский </t>
  </si>
  <si>
    <t>р. Ангара, Братское вдхр.</t>
  </si>
  <si>
    <t>АО "ДСИО" филиал Иркутский</t>
  </si>
  <si>
    <t>53°07"</t>
  </si>
  <si>
    <t>103°</t>
  </si>
  <si>
    <t>филиал АО «Группа «Илим» в Братском районе</t>
  </si>
  <si>
    <t>р. Ичера</t>
  </si>
  <si>
    <t>Администрация Полинчетского МО</t>
  </si>
  <si>
    <t>н.п. Новая - Уда - Чичково (125км трассы Залари-Жигалово)</t>
  </si>
  <si>
    <t>Полинчет - Кондратьево</t>
  </si>
  <si>
    <t>с. Каменка - г.Свирск</t>
  </si>
  <si>
    <t>5200/10</t>
  </si>
  <si>
    <t>214 км трассы          н.п. Магистральный    н.п. Кутима</t>
  </si>
  <si>
    <t>г. Бодайбо - озд. Лагерь "Звёздочка"</t>
  </si>
  <si>
    <t>р. Кута</t>
  </si>
  <si>
    <t>1250/20</t>
  </si>
  <si>
    <t>Усть-Илимский</t>
  </si>
  <si>
    <t>ООО "Остров"</t>
  </si>
  <si>
    <t>57о02'25,8''</t>
  </si>
  <si>
    <t>57о01'45,9''</t>
  </si>
  <si>
    <t>н.п. Введенщина</t>
  </si>
  <si>
    <t>300/10</t>
  </si>
  <si>
    <t>пиление, чернение</t>
  </si>
  <si>
    <t xml:space="preserve">Администрация Соляновского МО </t>
  </si>
  <si>
    <t>н.п. Шелаево -                    н.п. Новобирюсинский</t>
  </si>
  <si>
    <t xml:space="preserve"> Администрация Шелаевского МО</t>
  </si>
  <si>
    <t xml:space="preserve">н.п. Киренск (мкр Мельничный) </t>
  </si>
  <si>
    <t xml:space="preserve">н.п. Киренск (мкр Пролетарский) </t>
  </si>
  <si>
    <t xml:space="preserve">н.п. Киренск (мкрн. Гарь) </t>
  </si>
  <si>
    <t>н.п. Моты -Шаманка</t>
  </si>
  <si>
    <t>н.п.Ключи-Булак – н.п.Харанжино (Кантинская)</t>
  </si>
  <si>
    <t>п. Мама (Мама-Тетеринск - Горно-Чуйский км 0)</t>
  </si>
  <si>
    <t>п. Игирма</t>
  </si>
  <si>
    <t>р. Нижняя Тунгуска</t>
  </si>
  <si>
    <t>р. Илим</t>
  </si>
  <si>
    <t>ООО "Тайрику-Игирма Групп"</t>
  </si>
  <si>
    <t>56о58'30"</t>
  </si>
  <si>
    <t>103о36'55"</t>
  </si>
  <si>
    <t xml:space="preserve"> Администрация Джогинского МО</t>
  </si>
  <si>
    <t>ООО "Альянс"</t>
  </si>
  <si>
    <t>№ Ледовая переправа/ наплавной мост</t>
  </si>
  <si>
    <t>38/07-01</t>
  </si>
  <si>
    <t>р. Китой</t>
  </si>
  <si>
    <t>52˚26´17,70</t>
  </si>
  <si>
    <t>10˚31´38,98</t>
  </si>
  <si>
    <t>38/08-01</t>
  </si>
  <si>
    <t>38/08-02</t>
  </si>
  <si>
    <t>ООО "Ангаранефть"</t>
  </si>
  <si>
    <t>д. Верхнекалинина</t>
  </si>
  <si>
    <t>125/20</t>
  </si>
  <si>
    <t>108 06 54.34</t>
  </si>
  <si>
    <t>в районе п. Непа</t>
  </si>
  <si>
    <t>108 04 5011</t>
  </si>
  <si>
    <t>в районе с. Шаманка</t>
  </si>
  <si>
    <t>ООО "Иркутский леспромхоз"</t>
  </si>
  <si>
    <t>59о 48'45.85''</t>
  </si>
  <si>
    <t>59 о24' 2387''</t>
  </si>
  <si>
    <t>ООО "Ленэлектромонтаж</t>
  </si>
  <si>
    <t>60/6</t>
  </si>
  <si>
    <t>56о74'75.58"</t>
  </si>
  <si>
    <t>106о48'22.32"</t>
  </si>
  <si>
    <t>субъект</t>
  </si>
  <si>
    <t>Братское вдхр.(р. Ангара)</t>
  </si>
  <si>
    <t>Филиал «Братский» АО «Дорожная служба Иркутской области»</t>
  </si>
  <si>
    <t>Администрация Верхнемарковского сельского поселения</t>
  </si>
  <si>
    <t>160/10</t>
  </si>
  <si>
    <t>56о26'37.18"</t>
  </si>
  <si>
    <t>106о51'0.27"</t>
  </si>
  <si>
    <t>10/6</t>
  </si>
  <si>
    <t>съезд с  а/м дороги Усть-Кут-Магистральный в  3 км от ж/д станции Таковка</t>
  </si>
  <si>
    <t>ООО "Спецстрой" Гущин Игорь Геннадьевич</t>
  </si>
  <si>
    <t>р.п. Октябрьский</t>
  </si>
  <si>
    <t>Администрация Октябрьского М.О.</t>
  </si>
  <si>
    <t>249 м.</t>
  </si>
  <si>
    <t xml:space="preserve">  56°08' 56С</t>
  </si>
  <si>
    <t xml:space="preserve">  99°37' 02В</t>
  </si>
  <si>
    <t>р.п. Веселый</t>
  </si>
  <si>
    <t>Администрация Веселовского М.О.</t>
  </si>
  <si>
    <t>220 м.</t>
  </si>
  <si>
    <t xml:space="preserve">  55°92' 89С</t>
  </si>
  <si>
    <t xml:space="preserve">  99°58' 24В</t>
  </si>
  <si>
    <t>400/100</t>
  </si>
  <si>
    <t>н.п. Тутура а/дорога Жигалово-Казаченское</t>
  </si>
  <si>
    <t>р.Домугда</t>
  </si>
  <si>
    <t>г. Бодайбо - Токсимо (Бисяга)</t>
  </si>
  <si>
    <t>57⁰49‘</t>
  </si>
  <si>
    <t>114⁰10'</t>
  </si>
  <si>
    <t>100/6</t>
  </si>
  <si>
    <t>ООО "ПФК КиренскЛесИнвест"</t>
  </si>
  <si>
    <t>ООО "УК ГОРОД"</t>
  </si>
  <si>
    <t xml:space="preserve">п.Звёздный справа от метеостанции </t>
  </si>
  <si>
    <t>1300/40</t>
  </si>
  <si>
    <t>55о34'</t>
  </si>
  <si>
    <t>101о13'</t>
  </si>
  <si>
    <t>101о57'</t>
  </si>
  <si>
    <t>Аминистрация МО "Братский район"</t>
  </si>
  <si>
    <t>450/20</t>
  </si>
  <si>
    <t>н.п.Алымовка - Банщиково-Кондрашина</t>
  </si>
  <si>
    <t>38/14-02</t>
  </si>
  <si>
    <t>Пашня - Кривая Лука</t>
  </si>
  <si>
    <t>38/14-03</t>
  </si>
  <si>
    <t>н.п. Трёмино - Новотрёмино</t>
  </si>
  <si>
    <t>п. Соляная</t>
  </si>
  <si>
    <t>56о92'</t>
  </si>
  <si>
    <t>97о70'</t>
  </si>
  <si>
    <r>
      <t>57</t>
    </r>
    <r>
      <rPr>
        <sz val="11"/>
        <color indexed="8"/>
        <rFont val="Calibri"/>
        <family val="2"/>
        <charset val="204"/>
      </rPr>
      <t>°</t>
    </r>
    <r>
      <rPr>
        <sz val="11"/>
        <color indexed="8"/>
        <rFont val="Times New Roman"/>
        <family val="1"/>
        <charset val="204"/>
      </rPr>
      <t>20'767"</t>
    </r>
  </si>
  <si>
    <r>
      <t>98</t>
    </r>
    <r>
      <rPr>
        <sz val="11"/>
        <color indexed="8"/>
        <rFont val="Calibri"/>
        <family val="2"/>
        <charset val="204"/>
      </rPr>
      <t>°</t>
    </r>
    <r>
      <rPr>
        <sz val="11"/>
        <color indexed="8"/>
        <rFont val="Times New Roman"/>
        <family val="1"/>
        <charset val="204"/>
      </rPr>
      <t>10'000"</t>
    </r>
  </si>
  <si>
    <t>а/д Тайшет-Шиткино-Шелаево 16 км</t>
  </si>
  <si>
    <t>98о08'</t>
  </si>
  <si>
    <t>н.п. Верхнемарково - Марково</t>
  </si>
  <si>
    <t>57о 33'</t>
  </si>
  <si>
    <t>107о04'</t>
  </si>
  <si>
    <t>500/10</t>
  </si>
  <si>
    <t>на 191 км от устья р. Чуна ( н.п. Куюмба)</t>
  </si>
  <si>
    <t>ООО «Транснефть-Восток»</t>
  </si>
  <si>
    <t>97о40'</t>
  </si>
  <si>
    <t>н.п. Балаганск - Игжей                            (80 км автодороги Залари-Жигалово)</t>
  </si>
  <si>
    <t>54о02'</t>
  </si>
  <si>
    <t>103о03'</t>
  </si>
  <si>
    <t>в 5 км выше по течению р. Лена от г. Киренска, в районе д. Коммуна</t>
  </si>
  <si>
    <t>ООО "СибСнабСервис</t>
  </si>
  <si>
    <t>а/д Нижнеудинск-Заречье</t>
  </si>
  <si>
    <t>ИП "Заречный В.А."</t>
  </si>
  <si>
    <t>Нижнеудинск-Боровинок-Чуна 40 км п.Казачья Бадарановка</t>
  </si>
  <si>
    <t>99о37'</t>
  </si>
  <si>
    <t>н.п.Большеокинское</t>
  </si>
  <si>
    <t>1360/30</t>
  </si>
  <si>
    <t>101о50'</t>
  </si>
  <si>
    <t>Усть-Кутский район с. Турука</t>
  </si>
  <si>
    <t>р. Турука</t>
  </si>
  <si>
    <t>СХП "Турука"</t>
  </si>
  <si>
    <t>СХП "Турука" (Администрация муниципального образования  «город Усть-Кут»)</t>
  </si>
  <si>
    <r>
      <t>56о67</t>
    </r>
    <r>
      <rPr>
        <sz val="11"/>
        <rFont val="Calibri"/>
        <family val="2"/>
        <charset val="204"/>
      </rPr>
      <t>'</t>
    </r>
  </si>
  <si>
    <r>
      <t>105о75</t>
    </r>
    <r>
      <rPr>
        <sz val="11"/>
        <rFont val="Calibri"/>
        <family val="2"/>
        <charset val="204"/>
      </rPr>
      <t>'</t>
    </r>
  </si>
  <si>
    <t>естественный</t>
  </si>
  <si>
    <r>
      <t>56</t>
    </r>
    <r>
      <rPr>
        <sz val="11"/>
        <color indexed="8"/>
        <rFont val="Calibri"/>
        <family val="2"/>
        <charset val="204"/>
      </rPr>
      <t>°679022´</t>
    </r>
  </si>
  <si>
    <t>105°727335´</t>
  </si>
  <si>
    <t>40/10</t>
  </si>
  <si>
    <t>п. Раздолье - п. Большая Черемшанка</t>
  </si>
  <si>
    <t>59о14'31,99"</t>
  </si>
  <si>
    <t>108о14'58,60"</t>
  </si>
  <si>
    <t>100/20</t>
  </si>
  <si>
    <t>ООО "ТатНефтеГофизика-Групп"</t>
  </si>
  <si>
    <t>59°31´584573</t>
  </si>
  <si>
    <t>107°12´531775</t>
  </si>
  <si>
    <t>н.п. Верхоленск - Магдан</t>
  </si>
  <si>
    <t>в 70 км. от п. Непа</t>
  </si>
  <si>
    <t>140/20</t>
  </si>
  <si>
    <t>59°24´2387</t>
  </si>
  <si>
    <t>108°04´5011</t>
  </si>
  <si>
    <t>52о214'</t>
  </si>
  <si>
    <t>103о946'</t>
  </si>
  <si>
    <t>38/08-03</t>
  </si>
  <si>
    <t>38/08-04</t>
  </si>
  <si>
    <t>38/08-05</t>
  </si>
  <si>
    <t>58⁰18'10"</t>
  </si>
  <si>
    <t>112⁰55'45"</t>
  </si>
  <si>
    <t>в районе с. Каймоново</t>
  </si>
  <si>
    <t>ООО "ДеКом"</t>
  </si>
  <si>
    <t>56°83´4025</t>
  </si>
  <si>
    <t>Н.П. Ербогачён</t>
  </si>
  <si>
    <t>38/08-06</t>
  </si>
  <si>
    <t>ООО ""СОЮЗДРИЛЛИНГСЕРВИС"</t>
  </si>
  <si>
    <t>61°17.20.8´</t>
  </si>
  <si>
    <t>104°95´497</t>
  </si>
  <si>
    <t>108°01.25´9</t>
  </si>
  <si>
    <t>220/6</t>
  </si>
  <si>
    <t>с. Подъеланка</t>
  </si>
  <si>
    <t>55о00'99"</t>
  </si>
  <si>
    <t>105о06'84"</t>
  </si>
  <si>
    <t>54о78'84"</t>
  </si>
  <si>
    <t>105о22'53"</t>
  </si>
  <si>
    <t>53º 54´299"</t>
  </si>
  <si>
    <t>99° 54´194"</t>
  </si>
  <si>
    <t>70/6</t>
  </si>
  <si>
    <t>103о36'75"</t>
  </si>
  <si>
    <t>38/14-01</t>
  </si>
  <si>
    <t>38/08-07</t>
  </si>
  <si>
    <t>38/08-08</t>
  </si>
  <si>
    <t>с. Юрьева</t>
  </si>
  <si>
    <t>59°58´39"</t>
  </si>
  <si>
    <t>108°06´08"</t>
  </si>
  <si>
    <t>140/6</t>
  </si>
  <si>
    <t>в районе с. Непа</t>
  </si>
  <si>
    <t>р. Огнели</t>
  </si>
  <si>
    <t>в районе с. Непа (Огнели 1)</t>
  </si>
  <si>
    <t>59°01´53"</t>
  </si>
  <si>
    <t>109°05´40"</t>
  </si>
  <si>
    <t>3 чел</t>
  </si>
  <si>
    <t>5/6</t>
  </si>
  <si>
    <t>КФ АО "Геотек"</t>
  </si>
  <si>
    <t>20/6</t>
  </si>
  <si>
    <t>15/6</t>
  </si>
  <si>
    <t>р. Демьянка</t>
  </si>
  <si>
    <t>59°02´53"</t>
  </si>
  <si>
    <t>109°18´19"</t>
  </si>
  <si>
    <t>р. Мога</t>
  </si>
  <si>
    <t>Приображенский л/у им. Мазура</t>
  </si>
  <si>
    <t>60°10´46"</t>
  </si>
  <si>
    <t>108°31´50"</t>
  </si>
  <si>
    <t>ООО ТНГ-Ленское</t>
  </si>
  <si>
    <t>КФХ Ментюк</t>
  </si>
  <si>
    <t>57°74´39"</t>
  </si>
  <si>
    <t>108°08´80"</t>
  </si>
  <si>
    <t>г. Киренск, м/н Гарь - Магистральный</t>
  </si>
  <si>
    <t>11000/40</t>
  </si>
  <si>
    <t>залив Куркут- залив Иркутская губа</t>
  </si>
  <si>
    <t>53о03'15"</t>
  </si>
  <si>
    <t>106о94'11"</t>
  </si>
  <si>
    <t>ООО "ИркутскДорСтрой"</t>
  </si>
  <si>
    <t>15.04.2024</t>
  </si>
  <si>
    <t>57о90'63''</t>
  </si>
  <si>
    <t>114о35'42''</t>
  </si>
  <si>
    <t>АО "РОТЕК"</t>
  </si>
  <si>
    <t>30</t>
  </si>
  <si>
    <t>в 18 км к западу от с. Непа</t>
  </si>
  <si>
    <t>АО "Якутскгеофизика"</t>
  </si>
  <si>
    <t>130/6</t>
  </si>
  <si>
    <t>59о16'08''</t>
  </si>
  <si>
    <t>107о54'32''</t>
  </si>
  <si>
    <t>в 64 км восточнее с. Непа</t>
  </si>
  <si>
    <t>59о08'29''</t>
  </si>
  <si>
    <t>109о20'47''</t>
  </si>
  <si>
    <t>в 70 км на восток от с. Непа</t>
  </si>
  <si>
    <t>59о03'28''</t>
  </si>
  <si>
    <t>109о26'09''</t>
  </si>
  <si>
    <t>р. Хоркткта</t>
  </si>
  <si>
    <t>59о02'41''</t>
  </si>
  <si>
    <t>109о29'21''</t>
  </si>
  <si>
    <t>в 75 км на восток от с. Непа</t>
  </si>
  <si>
    <t>р. Рассошка</t>
  </si>
  <si>
    <t>в 68 км на восток от с. Непа</t>
  </si>
  <si>
    <t>р. Рыбная</t>
  </si>
  <si>
    <t>59о07'05''</t>
  </si>
  <si>
    <t>10919'03''</t>
  </si>
  <si>
    <t>фактическая дата открытия</t>
  </si>
  <si>
    <t>Планируемые ледовые переправы  на территории Иркутской области в зимний период 2024-2025 гг.</t>
  </si>
  <si>
    <t>п..Шестаково</t>
  </si>
  <si>
    <t>администрация п. Шестаково</t>
  </si>
  <si>
    <t>ИП Овчинников П.В.</t>
  </si>
  <si>
    <t xml:space="preserve">ИП Овчинников П.В. </t>
  </si>
  <si>
    <t>в районе  с. Кривошапкино-Иртыш</t>
  </si>
  <si>
    <r>
      <rPr>
        <sz val="11"/>
        <color indexed="8"/>
        <rFont val="Times New Roman"/>
        <family val="1"/>
        <charset val="204"/>
      </rPr>
      <t>57</t>
    </r>
    <r>
      <rPr>
        <sz val="11"/>
        <color indexed="8"/>
        <rFont val="Calibri"/>
        <family val="2"/>
        <charset val="204"/>
      </rPr>
      <t>°</t>
    </r>
    <r>
      <rPr>
        <sz val="11"/>
        <color indexed="8"/>
        <rFont val="Times New Roman"/>
        <family val="1"/>
        <charset val="204"/>
      </rPr>
      <t>42</t>
    </r>
    <r>
      <rPr>
        <sz val="11"/>
        <color indexed="8"/>
        <rFont val="Calibri"/>
        <family val="2"/>
        <charset val="204"/>
      </rPr>
      <t>´</t>
    </r>
  </si>
  <si>
    <r>
      <rPr>
        <sz val="11"/>
        <color indexed="8"/>
        <rFont val="Calibri"/>
        <family val="2"/>
        <charset val="204"/>
      </rPr>
      <t>108°</t>
    </r>
    <r>
      <rPr>
        <sz val="11"/>
        <color indexed="8"/>
        <rFont val="Times New Roman"/>
        <family val="1"/>
        <charset val="204"/>
      </rPr>
      <t>2</t>
    </r>
    <r>
      <rPr>
        <sz val="11"/>
        <color indexed="8"/>
        <rFont val="Calibri"/>
        <family val="2"/>
        <charset val="204"/>
      </rPr>
      <t>´</t>
    </r>
  </si>
  <si>
    <t>27.12.2024г.</t>
  </si>
  <si>
    <t>20.02.2025</t>
  </si>
  <si>
    <t xml:space="preserve">Тулунский </t>
  </si>
  <si>
    <t>п. Иннокентьевский</t>
  </si>
  <si>
    <t>ООО Транснефть-Восток</t>
  </si>
  <si>
    <t>58о58'59''</t>
  </si>
  <si>
    <t>109о19'55''</t>
  </si>
  <si>
    <t>05.12.2024</t>
  </si>
  <si>
    <t>в 65 км на восток от с. Непа</t>
  </si>
  <si>
    <t>ви 57 км восточнее от  с. Непа</t>
  </si>
  <si>
    <t>58°58´62"</t>
  </si>
  <si>
    <t>109°05´43"</t>
  </si>
  <si>
    <t>59°06´76"</t>
  </si>
  <si>
    <t>109°07´46"</t>
  </si>
  <si>
    <t>В 55 км восточнее  с. Непа</t>
  </si>
  <si>
    <t>чернение, пиление</t>
  </si>
  <si>
    <t>10.05.2025</t>
  </si>
  <si>
    <t>59°24´8133"</t>
  </si>
  <si>
    <t>107°27´1300"</t>
  </si>
  <si>
    <t>Непа (1)</t>
  </si>
  <si>
    <t>57о59'13"</t>
  </si>
  <si>
    <t>108о35'93"</t>
  </si>
  <si>
    <t>15-28.12.2024</t>
  </si>
  <si>
    <t>57о50'09"</t>
  </si>
  <si>
    <t>108о17'45"</t>
  </si>
  <si>
    <t>чернение-пиление</t>
  </si>
  <si>
    <t>107 о 51'51"</t>
  </si>
  <si>
    <t>57о34'40"</t>
  </si>
  <si>
    <t>10-28.12.2024</t>
  </si>
  <si>
    <t>на 06.12.2024 открыты 4 ЛП</t>
  </si>
  <si>
    <t>Ершовка 1</t>
  </si>
  <si>
    <t>р. Ершовка</t>
  </si>
  <si>
    <t>Ершовка 2</t>
  </si>
  <si>
    <t>Ершовка 3</t>
  </si>
  <si>
    <t>59о34'23''</t>
  </si>
  <si>
    <t>107о24'49''</t>
  </si>
  <si>
    <t>14.12.2024</t>
  </si>
  <si>
    <t>15.04.2025</t>
  </si>
  <si>
    <t>15.04.2026</t>
  </si>
  <si>
    <t>59о33'37''</t>
  </si>
  <si>
    <t>107о27'2'</t>
  </si>
  <si>
    <t>2/6</t>
  </si>
  <si>
    <t>14.12.20254</t>
  </si>
  <si>
    <t>58о33'11''</t>
  </si>
  <si>
    <t>107о27'9''</t>
  </si>
</sst>
</file>

<file path=xl/styles.xml><?xml version="1.0" encoding="utf-8"?>
<styleSheet xmlns="http://schemas.openxmlformats.org/spreadsheetml/2006/main">
  <numFmts count="1">
    <numFmt numFmtId="181" formatCode="dd&quot;.&quot;mm&quot;.&quot;yyyy"/>
  </numFmts>
  <fonts count="27">
    <font>
      <sz val="10"/>
      <color indexed="8"/>
      <name val="Arial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u/>
      <sz val="10"/>
      <color indexed="2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</font>
    <font>
      <sz val="14"/>
      <color indexed="8"/>
      <name val="Times New Roman"/>
      <family val="1"/>
      <charset val="204"/>
    </font>
    <font>
      <sz val="14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3" tint="0.79998168889431442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7" fillId="0" borderId="0"/>
    <xf numFmtId="0" fontId="3" fillId="0" borderId="0"/>
    <xf numFmtId="0" fontId="2" fillId="0" borderId="0"/>
    <xf numFmtId="0" fontId="6" fillId="0" borderId="0">
      <alignment vertical="top"/>
      <protection locked="0"/>
    </xf>
  </cellStyleXfs>
  <cellXfs count="166">
    <xf numFmtId="0" fontId="5" fillId="0" borderId="0" xfId="0" applyFont="1"/>
    <xf numFmtId="0" fontId="2" fillId="2" borderId="0" xfId="1" applyFont="1" applyFill="1"/>
    <xf numFmtId="0" fontId="25" fillId="2" borderId="1" xfId="1" applyFont="1" applyFill="1" applyBorder="1" applyAlignment="1">
      <alignment horizontal="center" vertical="center" wrapText="1"/>
    </xf>
    <xf numFmtId="0" fontId="2" fillId="0" borderId="0" xfId="1" applyFont="1" applyFill="1"/>
    <xf numFmtId="0" fontId="10" fillId="2" borderId="0" xfId="1" applyFont="1" applyFill="1"/>
    <xf numFmtId="0" fontId="2" fillId="2" borderId="0" xfId="1" applyFont="1" applyFill="1" applyAlignment="1">
      <alignment horizontal="center" vertical="center" wrapText="1"/>
    </xf>
    <xf numFmtId="0" fontId="10" fillId="0" borderId="0" xfId="1" applyFont="1" applyFill="1"/>
    <xf numFmtId="0" fontId="4" fillId="2" borderId="0" xfId="1" applyFont="1" applyFill="1"/>
    <xf numFmtId="0" fontId="2" fillId="0" borderId="0" xfId="1" applyFont="1" applyFill="1" applyBorder="1"/>
    <xf numFmtId="0" fontId="2" fillId="2" borderId="0" xfId="1" applyNumberFormat="1" applyFont="1" applyFill="1"/>
    <xf numFmtId="0" fontId="2" fillId="2" borderId="0" xfId="1" applyFont="1" applyFill="1" applyAlignment="1">
      <alignment horizontal="center" vertical="center"/>
    </xf>
    <xf numFmtId="0" fontId="9" fillId="2" borderId="3" xfId="1" applyFont="1" applyFill="1" applyBorder="1" applyAlignment="1">
      <alignment horizontal="center" vertical="center" wrapText="1"/>
    </xf>
    <xf numFmtId="0" fontId="24" fillId="2" borderId="3" xfId="1" applyFont="1" applyFill="1" applyBorder="1" applyAlignment="1">
      <alignment horizontal="center" vertical="center" wrapText="1"/>
    </xf>
    <xf numFmtId="14" fontId="24" fillId="2" borderId="3" xfId="1" applyNumberFormat="1" applyFont="1" applyFill="1" applyBorder="1" applyAlignment="1">
      <alignment horizontal="center" vertical="center" wrapText="1"/>
    </xf>
    <xf numFmtId="14" fontId="24" fillId="2" borderId="0" xfId="1" applyNumberFormat="1" applyFont="1" applyFill="1" applyBorder="1" applyAlignment="1">
      <alignment horizontal="center" vertical="center" wrapText="1"/>
    </xf>
    <xf numFmtId="14" fontId="8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14" fontId="9" fillId="2" borderId="1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14" fontId="24" fillId="2" borderId="2" xfId="1" applyNumberFormat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24" fillId="2" borderId="2" xfId="1" applyFont="1" applyFill="1" applyBorder="1" applyAlignment="1">
      <alignment horizontal="center" vertical="center" wrapText="1"/>
    </xf>
    <xf numFmtId="0" fontId="25" fillId="2" borderId="2" xfId="1" applyFont="1" applyFill="1" applyBorder="1" applyAlignment="1">
      <alignment horizontal="center" vertical="center" wrapText="1"/>
    </xf>
    <xf numFmtId="0" fontId="24" fillId="2" borderId="2" xfId="1" applyNumberFormat="1" applyFont="1" applyFill="1" applyBorder="1" applyAlignment="1">
      <alignment horizontal="center" vertical="center" wrapText="1"/>
    </xf>
    <xf numFmtId="49" fontId="24" fillId="2" borderId="2" xfId="1" applyNumberFormat="1" applyFont="1" applyFill="1" applyBorder="1" applyAlignment="1">
      <alignment horizontal="center" vertical="center" wrapText="1"/>
    </xf>
    <xf numFmtId="14" fontId="4" fillId="2" borderId="1" xfId="1" applyNumberFormat="1" applyFont="1" applyFill="1" applyBorder="1" applyAlignment="1">
      <alignment horizontal="center" vertical="center" wrapText="1"/>
    </xf>
    <xf numFmtId="14" fontId="14" fillId="2" borderId="1" xfId="1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/>
    </xf>
    <xf numFmtId="14" fontId="14" fillId="2" borderId="1" xfId="1" applyNumberFormat="1" applyFont="1" applyFill="1" applyBorder="1" applyAlignment="1">
      <alignment horizontal="center" vertical="center"/>
    </xf>
    <xf numFmtId="14" fontId="8" fillId="2" borderId="0" xfId="1" applyNumberFormat="1" applyFont="1" applyFill="1" applyBorder="1" applyAlignment="1">
      <alignment horizontal="center" vertical="center" wrapText="1"/>
    </xf>
    <xf numFmtId="0" fontId="9" fillId="4" borderId="5" xfId="1" applyNumberFormat="1" applyFont="1" applyFill="1" applyBorder="1" applyAlignment="1">
      <alignment horizontal="center" vertical="center" wrapText="1"/>
    </xf>
    <xf numFmtId="14" fontId="9" fillId="4" borderId="5" xfId="1" applyNumberFormat="1" applyFont="1" applyFill="1" applyBorder="1" applyAlignment="1">
      <alignment horizontal="center" vertical="center" wrapText="1"/>
    </xf>
    <xf numFmtId="0" fontId="9" fillId="6" borderId="5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5" borderId="5" xfId="1" applyFont="1" applyFill="1" applyBorder="1" applyAlignment="1">
      <alignment horizontal="center" vertical="center" wrapText="1"/>
    </xf>
    <xf numFmtId="0" fontId="9" fillId="5" borderId="5" xfId="1" applyNumberFormat="1" applyFont="1" applyFill="1" applyBorder="1" applyAlignment="1">
      <alignment horizontal="center" vertical="center" wrapText="1"/>
    </xf>
    <xf numFmtId="14" fontId="9" fillId="5" borderId="5" xfId="1" applyNumberFormat="1" applyFont="1" applyFill="1" applyBorder="1" applyAlignment="1">
      <alignment horizontal="center" vertical="center" wrapText="1"/>
    </xf>
    <xf numFmtId="14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14" fontId="24" fillId="7" borderId="1" xfId="1" applyNumberFormat="1" applyFont="1" applyFill="1" applyBorder="1" applyAlignment="1">
      <alignment horizontal="center" vertical="center" wrapText="1"/>
    </xf>
    <xf numFmtId="49" fontId="24" fillId="7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14" fontId="24" fillId="2" borderId="1" xfId="1" applyNumberFormat="1" applyFont="1" applyFill="1" applyBorder="1" applyAlignment="1">
      <alignment horizontal="center" vertical="center" wrapText="1"/>
    </xf>
    <xf numFmtId="0" fontId="24" fillId="2" borderId="1" xfId="1" applyNumberFormat="1" applyFont="1" applyFill="1" applyBorder="1" applyAlignment="1">
      <alignment horizontal="center" vertical="center" wrapText="1"/>
    </xf>
    <xf numFmtId="49" fontId="24" fillId="2" borderId="1" xfId="1" applyNumberFormat="1" applyFont="1" applyFill="1" applyBorder="1" applyAlignment="1">
      <alignment horizontal="center" vertical="center" wrapText="1"/>
    </xf>
    <xf numFmtId="14" fontId="26" fillId="2" borderId="1" xfId="1" applyNumberFormat="1" applyFont="1" applyFill="1" applyBorder="1" applyAlignment="1">
      <alignment horizontal="center" vertical="center" wrapText="1"/>
    </xf>
    <xf numFmtId="1" fontId="24" fillId="2" borderId="1" xfId="1" applyNumberFormat="1" applyFont="1" applyFill="1" applyBorder="1" applyAlignment="1">
      <alignment horizontal="center" vertical="center" wrapText="1"/>
    </xf>
    <xf numFmtId="1" fontId="1" fillId="2" borderId="1" xfId="1" applyNumberFormat="1" applyFont="1" applyFill="1" applyBorder="1" applyAlignment="1">
      <alignment horizontal="center" vertical="center" wrapText="1"/>
    </xf>
    <xf numFmtId="49" fontId="25" fillId="2" borderId="1" xfId="1" applyNumberFormat="1" applyFont="1" applyFill="1" applyBorder="1" applyAlignment="1">
      <alignment horizontal="center" vertical="center" wrapText="1"/>
    </xf>
    <xf numFmtId="49" fontId="26" fillId="2" borderId="1" xfId="1" applyNumberFormat="1" applyFont="1" applyFill="1" applyBorder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14" fontId="4" fillId="5" borderId="5" xfId="1" applyNumberFormat="1" applyFont="1" applyFill="1" applyBorder="1" applyAlignment="1">
      <alignment horizontal="center" vertical="center" wrapText="1"/>
    </xf>
    <xf numFmtId="14" fontId="4" fillId="5" borderId="5" xfId="1" applyNumberFormat="1" applyFont="1" applyFill="1" applyBorder="1" applyAlignment="1">
      <alignment horizontal="center" vertical="center"/>
    </xf>
    <xf numFmtId="14" fontId="8" fillId="5" borderId="5" xfId="1" applyNumberFormat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14" fontId="8" fillId="4" borderId="5" xfId="1" applyNumberFormat="1" applyFont="1" applyFill="1" applyBorder="1" applyAlignment="1">
      <alignment horizontal="center" vertical="center" wrapText="1"/>
    </xf>
    <xf numFmtId="0" fontId="8" fillId="5" borderId="5" xfId="1" applyNumberFormat="1" applyFont="1" applyFill="1" applyBorder="1" applyAlignment="1">
      <alignment horizontal="center" vertical="center" wrapText="1"/>
    </xf>
    <xf numFmtId="0" fontId="8" fillId="5" borderId="6" xfId="1" applyFont="1" applyFill="1" applyBorder="1" applyAlignment="1">
      <alignment horizontal="center" vertical="center" wrapText="1"/>
    </xf>
    <xf numFmtId="0" fontId="8" fillId="8" borderId="6" xfId="1" applyFont="1" applyFill="1" applyBorder="1" applyAlignment="1">
      <alignment horizontal="center" vertical="center" wrapText="1"/>
    </xf>
    <xf numFmtId="14" fontId="8" fillId="9" borderId="6" xfId="1" applyNumberFormat="1" applyFont="1" applyFill="1" applyBorder="1" applyAlignment="1">
      <alignment horizontal="center" vertical="center" wrapText="1"/>
    </xf>
    <xf numFmtId="0" fontId="8" fillId="5" borderId="6" xfId="1" applyNumberFormat="1" applyFont="1" applyFill="1" applyBorder="1" applyAlignment="1">
      <alignment horizontal="center" vertical="center" wrapText="1"/>
    </xf>
    <xf numFmtId="14" fontId="8" fillId="5" borderId="6" xfId="1" applyNumberFormat="1" applyFont="1" applyFill="1" applyBorder="1" applyAlignment="1">
      <alignment horizontal="center" vertical="center" wrapText="1"/>
    </xf>
    <xf numFmtId="14" fontId="4" fillId="5" borderId="6" xfId="1" applyNumberFormat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 wrapText="1"/>
    </xf>
    <xf numFmtId="0" fontId="15" fillId="5" borderId="5" xfId="1" applyFont="1" applyFill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 wrapText="1"/>
    </xf>
    <xf numFmtId="14" fontId="15" fillId="9" borderId="5" xfId="1" applyNumberFormat="1" applyFont="1" applyFill="1" applyBorder="1" applyAlignment="1">
      <alignment horizontal="center" vertical="center" wrapText="1"/>
    </xf>
    <xf numFmtId="14" fontId="15" fillId="5" borderId="5" xfId="1" applyNumberFormat="1" applyFont="1" applyFill="1" applyBorder="1" applyAlignment="1">
      <alignment horizontal="center" vertical="center" wrapText="1"/>
    </xf>
    <xf numFmtId="0" fontId="15" fillId="5" borderId="5" xfId="1" applyNumberFormat="1" applyFont="1" applyFill="1" applyBorder="1" applyAlignment="1">
      <alignment horizontal="center" vertical="center" wrapText="1"/>
    </xf>
    <xf numFmtId="14" fontId="16" fillId="5" borderId="5" xfId="1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14" fontId="9" fillId="2" borderId="3" xfId="1" applyNumberFormat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14" fontId="26" fillId="2" borderId="2" xfId="1" applyNumberFormat="1" applyFont="1" applyFill="1" applyBorder="1" applyAlignment="1">
      <alignment horizontal="center" vertical="center" wrapText="1"/>
    </xf>
    <xf numFmtId="1" fontId="24" fillId="2" borderId="2" xfId="1" applyNumberFormat="1" applyFont="1" applyFill="1" applyBorder="1" applyAlignment="1">
      <alignment horizontal="center" vertical="center" wrapText="1"/>
    </xf>
    <xf numFmtId="1" fontId="1" fillId="2" borderId="2" xfId="1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49" fontId="25" fillId="2" borderId="2" xfId="1" applyNumberFormat="1" applyFont="1" applyFill="1" applyBorder="1" applyAlignment="1">
      <alignment horizontal="center" vertical="center" wrapText="1"/>
    </xf>
    <xf numFmtId="49" fontId="26" fillId="2" borderId="2" xfId="1" applyNumberFormat="1" applyFont="1" applyFill="1" applyBorder="1" applyAlignment="1">
      <alignment horizontal="center" vertical="center" wrapText="1"/>
    </xf>
    <xf numFmtId="14" fontId="8" fillId="2" borderId="2" xfId="1" applyNumberFormat="1" applyFont="1" applyFill="1" applyBorder="1" applyAlignment="1">
      <alignment horizontal="center" vertical="center" wrapText="1"/>
    </xf>
    <xf numFmtId="49" fontId="24" fillId="2" borderId="0" xfId="1" applyNumberFormat="1" applyFont="1" applyFill="1" applyBorder="1" applyAlignment="1">
      <alignment horizontal="center" vertical="center" wrapText="1"/>
    </xf>
    <xf numFmtId="0" fontId="9" fillId="5" borderId="7" xfId="1" applyNumberFormat="1" applyFont="1" applyFill="1" applyBorder="1" applyAlignment="1">
      <alignment horizontal="center" vertical="center" wrapText="1"/>
    </xf>
    <xf numFmtId="0" fontId="9" fillId="8" borderId="7" xfId="1" applyFont="1" applyFill="1" applyBorder="1" applyAlignment="1">
      <alignment horizontal="center" vertical="center"/>
    </xf>
    <xf numFmtId="14" fontId="8" fillId="9" borderId="7" xfId="1" applyNumberFormat="1" applyFont="1" applyFill="1" applyBorder="1" applyAlignment="1">
      <alignment horizontal="center" vertical="center" wrapText="1"/>
    </xf>
    <xf numFmtId="14" fontId="9" fillId="5" borderId="7" xfId="1" applyNumberFormat="1" applyFont="1" applyFill="1" applyBorder="1" applyAlignment="1">
      <alignment horizontal="center" vertical="center" wrapText="1"/>
    </xf>
    <xf numFmtId="14" fontId="4" fillId="5" borderId="7" xfId="1" applyNumberFormat="1" applyFont="1" applyFill="1" applyBorder="1" applyAlignment="1">
      <alignment horizontal="center" vertical="center"/>
    </xf>
    <xf numFmtId="0" fontId="9" fillId="2" borderId="3" xfId="1" applyNumberFormat="1" applyFont="1" applyFill="1" applyBorder="1" applyAlignment="1">
      <alignment horizontal="center" vertical="center" wrapText="1"/>
    </xf>
    <xf numFmtId="14" fontId="8" fillId="5" borderId="7" xfId="1" applyNumberFormat="1" applyFont="1" applyFill="1" applyBorder="1" applyAlignment="1">
      <alignment horizontal="center" vertical="center" wrapText="1"/>
    </xf>
    <xf numFmtId="14" fontId="8" fillId="5" borderId="1" xfId="1" applyNumberFormat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14" fontId="9" fillId="4" borderId="6" xfId="1" applyNumberFormat="1" applyFont="1" applyFill="1" applyBorder="1" applyAlignment="1">
      <alignment horizontal="center" vertical="center" wrapText="1"/>
    </xf>
    <xf numFmtId="0" fontId="9" fillId="5" borderId="6" xfId="1" applyNumberFormat="1" applyFont="1" applyFill="1" applyBorder="1" applyAlignment="1">
      <alignment horizontal="center" vertical="center" wrapText="1"/>
    </xf>
    <xf numFmtId="14" fontId="9" fillId="5" borderId="6" xfId="1" applyNumberFormat="1" applyFont="1" applyFill="1" applyBorder="1" applyAlignment="1">
      <alignment horizontal="center" vertical="center" wrapText="1"/>
    </xf>
    <xf numFmtId="0" fontId="9" fillId="6" borderId="6" xfId="1" applyFont="1" applyFill="1" applyBorder="1" applyAlignment="1">
      <alignment horizontal="center" vertical="center" wrapText="1"/>
    </xf>
    <xf numFmtId="181" fontId="25" fillId="10" borderId="13" xfId="1" applyNumberFormat="1" applyFont="1" applyFill="1" applyBorder="1" applyAlignment="1">
      <alignment horizontal="center" vertical="center" wrapText="1"/>
    </xf>
    <xf numFmtId="0" fontId="25" fillId="10" borderId="13" xfId="1" applyFont="1" applyFill="1" applyBorder="1" applyAlignment="1">
      <alignment horizontal="center" vertical="center" wrapText="1"/>
    </xf>
    <xf numFmtId="181" fontId="24" fillId="10" borderId="13" xfId="1" applyNumberFormat="1" applyFont="1" applyFill="1" applyBorder="1" applyAlignment="1">
      <alignment horizontal="center" vertical="center" wrapText="1"/>
    </xf>
    <xf numFmtId="0" fontId="24" fillId="10" borderId="13" xfId="1" applyFont="1" applyFill="1" applyBorder="1" applyAlignment="1">
      <alignment horizontal="center" vertical="center" wrapText="1"/>
    </xf>
    <xf numFmtId="181" fontId="24" fillId="10" borderId="14" xfId="1" applyNumberFormat="1" applyFont="1" applyFill="1" applyBorder="1" applyAlignment="1">
      <alignment horizontal="center" vertical="center" wrapText="1"/>
    </xf>
    <xf numFmtId="181" fontId="25" fillId="11" borderId="13" xfId="1" applyNumberFormat="1" applyFont="1" applyFill="1" applyBorder="1" applyAlignment="1">
      <alignment horizontal="center" vertical="center" wrapText="1"/>
    </xf>
    <xf numFmtId="0" fontId="25" fillId="11" borderId="1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181" fontId="24" fillId="11" borderId="13" xfId="1" applyNumberFormat="1" applyFont="1" applyFill="1" applyBorder="1" applyAlignment="1">
      <alignment horizontal="center" vertical="center" wrapText="1"/>
    </xf>
    <xf numFmtId="0" fontId="24" fillId="11" borderId="13" xfId="1" applyFont="1" applyFill="1" applyBorder="1" applyAlignment="1">
      <alignment horizontal="center" vertical="center" wrapText="1"/>
    </xf>
    <xf numFmtId="181" fontId="24" fillId="11" borderId="14" xfId="1" applyNumberFormat="1" applyFont="1" applyFill="1" applyBorder="1" applyAlignment="1">
      <alignment horizontal="center" vertical="center" wrapText="1"/>
    </xf>
    <xf numFmtId="0" fontId="24" fillId="11" borderId="14" xfId="1" applyFont="1" applyFill="1" applyBorder="1" applyAlignment="1">
      <alignment horizontal="center" vertical="center" wrapText="1"/>
    </xf>
    <xf numFmtId="0" fontId="21" fillId="5" borderId="5" xfId="1" applyFont="1" applyFill="1" applyBorder="1" applyAlignment="1">
      <alignment horizontal="center" vertical="center" wrapText="1"/>
    </xf>
    <xf numFmtId="1" fontId="9" fillId="5" borderId="5" xfId="1" applyNumberFormat="1" applyFont="1" applyFill="1" applyBorder="1" applyAlignment="1">
      <alignment horizontal="center" vertical="center" wrapText="1"/>
    </xf>
    <xf numFmtId="1" fontId="1" fillId="5" borderId="5" xfId="1" applyNumberFormat="1" applyFont="1" applyFill="1" applyBorder="1" applyAlignment="1">
      <alignment horizontal="center" vertical="center" wrapText="1"/>
    </xf>
    <xf numFmtId="49" fontId="9" fillId="5" borderId="5" xfId="1" applyNumberFormat="1" applyFont="1" applyFill="1" applyBorder="1" applyAlignment="1">
      <alignment horizontal="center" vertical="center" wrapText="1"/>
    </xf>
    <xf numFmtId="49" fontId="24" fillId="10" borderId="13" xfId="1" applyNumberFormat="1" applyFont="1" applyFill="1" applyBorder="1" applyAlignment="1">
      <alignment horizontal="center" vertical="center" wrapText="1"/>
    </xf>
    <xf numFmtId="0" fontId="25" fillId="10" borderId="13" xfId="1" applyFont="1" applyFill="1" applyBorder="1" applyAlignment="1">
      <alignment horizontal="center" vertical="center"/>
    </xf>
    <xf numFmtId="49" fontId="25" fillId="10" borderId="13" xfId="1" applyNumberFormat="1" applyFont="1" applyFill="1" applyBorder="1" applyAlignment="1">
      <alignment horizontal="center" vertical="center" wrapText="1"/>
    </xf>
    <xf numFmtId="49" fontId="25" fillId="10" borderId="0" xfId="1" applyNumberFormat="1" applyFont="1" applyFill="1" applyBorder="1" applyAlignment="1">
      <alignment horizontal="center" vertical="center" wrapText="1"/>
    </xf>
    <xf numFmtId="181" fontId="25" fillId="10" borderId="15" xfId="1" applyNumberFormat="1" applyFont="1" applyFill="1" applyBorder="1" applyAlignment="1">
      <alignment horizontal="center" vertical="center" wrapText="1"/>
    </xf>
    <xf numFmtId="0" fontId="25" fillId="10" borderId="15" xfId="1" applyFont="1" applyFill="1" applyBorder="1" applyAlignment="1">
      <alignment horizontal="center" vertical="center" wrapText="1"/>
    </xf>
    <xf numFmtId="49" fontId="25" fillId="10" borderId="15" xfId="1" applyNumberFormat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14" fontId="24" fillId="2" borderId="2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4" fontId="24" fillId="2" borderId="1" xfId="1" applyNumberFormat="1" applyFont="1" applyFill="1" applyBorder="1" applyAlignment="1">
      <alignment horizontal="center" vertical="center" wrapText="1"/>
    </xf>
    <xf numFmtId="14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9" fillId="7" borderId="1" xfId="1" applyFont="1" applyFill="1" applyBorder="1" applyAlignment="1">
      <alignment horizontal="center" vertical="center" wrapText="1"/>
    </xf>
    <xf numFmtId="0" fontId="24" fillId="7" borderId="1" xfId="1" applyFont="1" applyFill="1" applyBorder="1" applyAlignment="1">
      <alignment horizontal="center" vertical="center" wrapText="1"/>
    </xf>
    <xf numFmtId="0" fontId="25" fillId="7" borderId="1" xfId="1" applyFont="1" applyFill="1" applyBorder="1" applyAlignment="1">
      <alignment horizontal="center" vertical="center" wrapText="1"/>
    </xf>
    <xf numFmtId="181" fontId="24" fillId="12" borderId="14" xfId="1" applyNumberFormat="1" applyFont="1" applyFill="1" applyBorder="1" applyAlignment="1">
      <alignment horizontal="center" vertical="center" wrapText="1"/>
    </xf>
    <xf numFmtId="181" fontId="25" fillId="12" borderId="13" xfId="1" applyNumberFormat="1" applyFont="1" applyFill="1" applyBorder="1" applyAlignment="1">
      <alignment horizontal="center" vertical="center" wrapText="1"/>
    </xf>
    <xf numFmtId="0" fontId="25" fillId="12" borderId="13" xfId="1" applyFont="1" applyFill="1" applyBorder="1" applyAlignment="1">
      <alignment horizontal="center" vertical="center" wrapText="1"/>
    </xf>
    <xf numFmtId="0" fontId="24" fillId="7" borderId="1" xfId="1" applyNumberFormat="1" applyFont="1" applyFill="1" applyBorder="1" applyAlignment="1">
      <alignment horizontal="center" vertical="center" wrapText="1"/>
    </xf>
    <xf numFmtId="14" fontId="26" fillId="7" borderId="1" xfId="1" applyNumberFormat="1" applyFont="1" applyFill="1" applyBorder="1" applyAlignment="1">
      <alignment horizontal="center" vertical="center" wrapText="1"/>
    </xf>
    <xf numFmtId="1" fontId="24" fillId="7" borderId="1" xfId="1" applyNumberFormat="1" applyFont="1" applyFill="1" applyBorder="1" applyAlignment="1">
      <alignment horizontal="center" vertical="center" wrapText="1"/>
    </xf>
    <xf numFmtId="1" fontId="1" fillId="7" borderId="1" xfId="1" applyNumberFormat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49" fontId="25" fillId="7" borderId="1" xfId="1" applyNumberFormat="1" applyFont="1" applyFill="1" applyBorder="1" applyAlignment="1">
      <alignment horizontal="center" vertical="center" wrapText="1"/>
    </xf>
    <xf numFmtId="49" fontId="26" fillId="7" borderId="1" xfId="1" applyNumberFormat="1" applyFont="1" applyFill="1" applyBorder="1" applyAlignment="1">
      <alignment horizontal="center" vertical="center" wrapText="1"/>
    </xf>
    <xf numFmtId="14" fontId="8" fillId="7" borderId="1" xfId="1" applyNumberFormat="1" applyFont="1" applyFill="1" applyBorder="1" applyAlignment="1">
      <alignment horizontal="center" vertical="center" wrapText="1"/>
    </xf>
    <xf numFmtId="0" fontId="8" fillId="7" borderId="1" xfId="1" applyNumberFormat="1" applyFont="1" applyFill="1" applyBorder="1" applyAlignment="1">
      <alignment horizontal="center" vertical="center" wrapText="1"/>
    </xf>
    <xf numFmtId="49" fontId="8" fillId="7" borderId="1" xfId="1" applyNumberFormat="1" applyFont="1" applyFill="1" applyBorder="1" applyAlignment="1">
      <alignment horizontal="center" vertical="center" wrapText="1"/>
    </xf>
    <xf numFmtId="14" fontId="14" fillId="7" borderId="1" xfId="1" applyNumberFormat="1" applyFont="1" applyFill="1" applyBorder="1" applyAlignment="1">
      <alignment horizontal="center" vertical="center" wrapText="1"/>
    </xf>
    <xf numFmtId="1" fontId="8" fillId="7" borderId="1" xfId="1" applyNumberFormat="1" applyFont="1" applyFill="1" applyBorder="1" applyAlignment="1">
      <alignment horizontal="center" vertical="center" wrapText="1"/>
    </xf>
    <xf numFmtId="1" fontId="17" fillId="7" borderId="1" xfId="1" applyNumberFormat="1" applyFont="1" applyFill="1" applyBorder="1" applyAlignment="1">
      <alignment horizontal="center" vertical="center" wrapText="1"/>
    </xf>
    <xf numFmtId="181" fontId="25" fillId="11" borderId="14" xfId="1" applyNumberFormat="1" applyFont="1" applyFill="1" applyBorder="1" applyAlignment="1">
      <alignment horizontal="center" vertical="center" wrapText="1"/>
    </xf>
    <xf numFmtId="0" fontId="25" fillId="11" borderId="14" xfId="1" applyFont="1" applyFill="1" applyBorder="1" applyAlignment="1">
      <alignment horizontal="center" vertical="center" wrapText="1"/>
    </xf>
    <xf numFmtId="14" fontId="9" fillId="5" borderId="10" xfId="1" applyNumberFormat="1" applyFont="1" applyFill="1" applyBorder="1" applyAlignment="1">
      <alignment horizontal="center" vertical="center" wrapText="1"/>
    </xf>
    <xf numFmtId="14" fontId="8" fillId="5" borderId="10" xfId="1" applyNumberFormat="1" applyFont="1" applyFill="1" applyBorder="1" applyAlignment="1">
      <alignment horizontal="center" vertical="center" wrapText="1"/>
    </xf>
    <xf numFmtId="14" fontId="8" fillId="5" borderId="11" xfId="1" applyNumberFormat="1" applyFont="1" applyFill="1" applyBorder="1" applyAlignment="1">
      <alignment horizontal="center" vertical="center" wrapText="1"/>
    </xf>
    <xf numFmtId="14" fontId="9" fillId="5" borderId="12" xfId="1" applyNumberFormat="1" applyFont="1" applyFill="1" applyBorder="1" applyAlignment="1">
      <alignment horizontal="center" vertical="center" wrapText="1"/>
    </xf>
    <xf numFmtId="14" fontId="9" fillId="5" borderId="11" xfId="1" applyNumberFormat="1" applyFont="1" applyFill="1" applyBorder="1" applyAlignment="1">
      <alignment horizontal="center" vertical="center" wrapText="1"/>
    </xf>
    <xf numFmtId="14" fontId="15" fillId="5" borderId="10" xfId="1" applyNumberFormat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2" fillId="2" borderId="0" xfId="1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ткрывавшаяся гиперссыл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S82"/>
  <sheetViews>
    <sheetView tabSelected="1" zoomScale="69" zoomScaleNormal="69" workbookViewId="0">
      <selection activeCell="K2" sqref="K1:K65536"/>
    </sheetView>
  </sheetViews>
  <sheetFormatPr defaultRowHeight="12.75"/>
  <cols>
    <col min="1" max="1" width="9.7109375" style="1" bestFit="1" customWidth="1"/>
    <col min="2" max="2" width="23.42578125" style="1" customWidth="1"/>
    <col min="3" max="3" width="15.7109375" style="1" customWidth="1"/>
    <col min="4" max="4" width="19.5703125" style="1" customWidth="1"/>
    <col min="5" max="5" width="24" style="10" customWidth="1"/>
    <col min="6" max="6" width="25.85546875" style="1" customWidth="1"/>
    <col min="7" max="8" width="18.42578125" style="1" customWidth="1"/>
    <col min="9" max="9" width="12.28515625" style="1" customWidth="1"/>
    <col min="10" max="10" width="10.28515625" style="1" customWidth="1"/>
    <col min="11" max="11" width="14.42578125" style="1" customWidth="1"/>
    <col min="12" max="12" width="12.5703125" style="1" customWidth="1"/>
    <col min="13" max="13" width="13.28515625" style="28" customWidth="1"/>
    <col min="14" max="14" width="17.5703125" style="1" customWidth="1"/>
    <col min="15" max="15" width="13.140625" style="9" customWidth="1"/>
    <col min="16" max="16" width="15" style="9" customWidth="1"/>
    <col min="17" max="17" width="20.5703125" style="1" hidden="1" customWidth="1"/>
    <col min="18" max="18" width="15.28515625" style="1" customWidth="1"/>
    <col min="19" max="16384" width="9.140625" style="1"/>
  </cols>
  <sheetData>
    <row r="1" spans="1:18" ht="27">
      <c r="A1" s="157" t="s">
        <v>369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</row>
    <row r="2" spans="1:18" ht="27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</row>
    <row r="3" spans="1:18" ht="27">
      <c r="A3" s="164" t="s">
        <v>406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29"/>
      <c r="N3" s="129"/>
      <c r="O3" s="129"/>
      <c r="P3" s="129"/>
      <c r="Q3" s="129"/>
      <c r="R3" s="129"/>
    </row>
    <row r="4" spans="1:18" ht="27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</row>
    <row r="5" spans="1:18" ht="56.25" customHeight="1">
      <c r="A5" s="159" t="s">
        <v>12</v>
      </c>
      <c r="B5" s="159" t="s">
        <v>194</v>
      </c>
      <c r="C5" s="159" t="s">
        <v>0</v>
      </c>
      <c r="D5" s="159" t="s">
        <v>1</v>
      </c>
      <c r="E5" s="159" t="s">
        <v>2</v>
      </c>
      <c r="F5" s="159" t="s">
        <v>3</v>
      </c>
      <c r="G5" s="159" t="s">
        <v>99</v>
      </c>
      <c r="H5" s="159" t="s">
        <v>368</v>
      </c>
      <c r="I5" s="159" t="s">
        <v>4</v>
      </c>
      <c r="J5" s="159" t="s">
        <v>5</v>
      </c>
      <c r="K5" s="159" t="s">
        <v>6</v>
      </c>
      <c r="L5" s="159" t="s">
        <v>7</v>
      </c>
      <c r="M5" s="161" t="s">
        <v>8</v>
      </c>
      <c r="N5" s="159" t="s">
        <v>173</v>
      </c>
      <c r="O5" s="158" t="s">
        <v>9</v>
      </c>
      <c r="P5" s="158"/>
      <c r="Q5" s="159" t="s">
        <v>13</v>
      </c>
      <c r="R5" s="159" t="s">
        <v>14</v>
      </c>
    </row>
    <row r="6" spans="1:18" ht="93" customHeight="1">
      <c r="A6" s="160"/>
      <c r="B6" s="160"/>
      <c r="C6" s="160"/>
      <c r="D6" s="160"/>
      <c r="E6" s="160"/>
      <c r="F6" s="160"/>
      <c r="G6" s="160"/>
      <c r="H6" s="163"/>
      <c r="I6" s="160"/>
      <c r="J6" s="160"/>
      <c r="K6" s="160"/>
      <c r="L6" s="160"/>
      <c r="M6" s="162"/>
      <c r="N6" s="160"/>
      <c r="O6" s="53" t="s">
        <v>10</v>
      </c>
      <c r="P6" s="53" t="s">
        <v>11</v>
      </c>
      <c r="Q6" s="160"/>
      <c r="R6" s="160"/>
    </row>
    <row r="7" spans="1:18" ht="110.25" customHeight="1">
      <c r="A7" s="125">
        <v>1</v>
      </c>
      <c r="B7" s="43" t="s">
        <v>15</v>
      </c>
      <c r="C7" s="54" t="s">
        <v>38</v>
      </c>
      <c r="D7" s="54" t="s">
        <v>249</v>
      </c>
      <c r="E7" s="36" t="s">
        <v>195</v>
      </c>
      <c r="F7" s="36" t="s">
        <v>78</v>
      </c>
      <c r="G7" s="105">
        <v>45675</v>
      </c>
      <c r="H7" s="105"/>
      <c r="I7" s="106"/>
      <c r="J7" s="106" t="s">
        <v>100</v>
      </c>
      <c r="K7" s="37"/>
      <c r="L7" s="33"/>
      <c r="M7" s="55"/>
      <c r="N7" s="38"/>
      <c r="O7" s="38" t="s">
        <v>250</v>
      </c>
      <c r="P7" s="38" t="s">
        <v>251</v>
      </c>
      <c r="Q7" s="38"/>
      <c r="R7" s="151"/>
    </row>
    <row r="8" spans="1:18" ht="110.25" customHeight="1">
      <c r="A8" s="125">
        <f>1+A7</f>
        <v>2</v>
      </c>
      <c r="B8" s="43" t="s">
        <v>15</v>
      </c>
      <c r="C8" s="44" t="s">
        <v>28</v>
      </c>
      <c r="D8" s="44" t="s">
        <v>217</v>
      </c>
      <c r="E8" s="2" t="s">
        <v>17</v>
      </c>
      <c r="F8" s="44" t="s">
        <v>52</v>
      </c>
      <c r="G8" s="105">
        <v>45655</v>
      </c>
      <c r="H8" s="105"/>
      <c r="I8" s="106"/>
      <c r="J8" s="106" t="s">
        <v>101</v>
      </c>
      <c r="K8" s="46"/>
      <c r="L8" s="45"/>
      <c r="M8" s="29"/>
      <c r="N8" s="45"/>
      <c r="O8" s="45" t="s">
        <v>218</v>
      </c>
      <c r="P8" s="45" t="s">
        <v>219</v>
      </c>
      <c r="Q8" s="45"/>
      <c r="R8" s="126"/>
    </row>
    <row r="9" spans="1:18" ht="103.5" customHeight="1">
      <c r="A9" s="125">
        <f>1+A8</f>
        <v>3</v>
      </c>
      <c r="B9" s="107" t="s">
        <v>15</v>
      </c>
      <c r="C9" s="16" t="s">
        <v>28</v>
      </c>
      <c r="D9" s="16" t="s">
        <v>146</v>
      </c>
      <c r="E9" s="16" t="s">
        <v>17</v>
      </c>
      <c r="F9" s="16" t="s">
        <v>346</v>
      </c>
      <c r="G9" s="105">
        <v>45655</v>
      </c>
      <c r="H9" s="105"/>
      <c r="I9" s="106"/>
      <c r="J9" s="106" t="s">
        <v>229</v>
      </c>
      <c r="K9" s="18"/>
      <c r="L9" s="15"/>
      <c r="M9" s="27"/>
      <c r="N9" s="15"/>
      <c r="O9" s="15" t="s">
        <v>344</v>
      </c>
      <c r="P9" s="15" t="s">
        <v>345</v>
      </c>
      <c r="Q9" s="15"/>
      <c r="R9" s="15"/>
    </row>
    <row r="10" spans="1:18" ht="95.25" customHeight="1">
      <c r="A10" s="125">
        <f t="shared" ref="A10:A80" si="0">1+A9</f>
        <v>4</v>
      </c>
      <c r="B10" s="36" t="s">
        <v>15</v>
      </c>
      <c r="C10" s="36" t="s">
        <v>133</v>
      </c>
      <c r="D10" s="34" t="s">
        <v>143</v>
      </c>
      <c r="E10" s="36" t="s">
        <v>134</v>
      </c>
      <c r="F10" s="36" t="s">
        <v>135</v>
      </c>
      <c r="G10" s="33">
        <v>45677</v>
      </c>
      <c r="H10" s="33"/>
      <c r="I10" s="32"/>
      <c r="J10" s="37" t="s">
        <v>144</v>
      </c>
      <c r="K10" s="37"/>
      <c r="L10" s="33"/>
      <c r="M10" s="56"/>
      <c r="N10" s="38"/>
      <c r="O10" s="36" t="s">
        <v>136</v>
      </c>
      <c r="P10" s="36" t="s">
        <v>137</v>
      </c>
      <c r="Q10" s="38"/>
      <c r="R10" s="151"/>
    </row>
    <row r="11" spans="1:18" s="3" customFormat="1" ht="101.25" customHeight="1">
      <c r="A11" s="125">
        <f t="shared" si="0"/>
        <v>5</v>
      </c>
      <c r="B11" s="43" t="s">
        <v>15</v>
      </c>
      <c r="C11" s="44" t="s">
        <v>39</v>
      </c>
      <c r="D11" s="44" t="s">
        <v>258</v>
      </c>
      <c r="E11" s="2" t="s">
        <v>22</v>
      </c>
      <c r="F11" s="44" t="s">
        <v>138</v>
      </c>
      <c r="G11" s="105">
        <v>45651</v>
      </c>
      <c r="H11" s="105"/>
      <c r="I11" s="106"/>
      <c r="J11" s="106" t="s">
        <v>259</v>
      </c>
      <c r="K11" s="46"/>
      <c r="L11" s="45"/>
      <c r="M11" s="29"/>
      <c r="N11" s="45"/>
      <c r="O11" s="45" t="s">
        <v>54</v>
      </c>
      <c r="P11" s="45" t="s">
        <v>260</v>
      </c>
      <c r="Q11" s="45"/>
      <c r="R11" s="126"/>
    </row>
    <row r="12" spans="1:18" s="3" customFormat="1" ht="79.5" customHeight="1">
      <c r="A12" s="125">
        <f t="shared" si="0"/>
        <v>6</v>
      </c>
      <c r="B12" s="44" t="s">
        <v>15</v>
      </c>
      <c r="C12" s="44" t="s">
        <v>39</v>
      </c>
      <c r="D12" s="44" t="s">
        <v>48</v>
      </c>
      <c r="E12" s="44" t="s">
        <v>22</v>
      </c>
      <c r="F12" s="16" t="s">
        <v>196</v>
      </c>
      <c r="G12" s="105">
        <v>45646</v>
      </c>
      <c r="H12" s="105"/>
      <c r="I12" s="106">
        <v>10</v>
      </c>
      <c r="J12" s="106" t="s">
        <v>224</v>
      </c>
      <c r="K12" s="46" t="s">
        <v>321</v>
      </c>
      <c r="L12" s="45">
        <v>45748</v>
      </c>
      <c r="M12" s="29"/>
      <c r="N12" s="45" t="s">
        <v>174</v>
      </c>
      <c r="O12" s="45" t="s">
        <v>225</v>
      </c>
      <c r="P12" s="45" t="s">
        <v>226</v>
      </c>
      <c r="Q12" s="45"/>
      <c r="R12" s="126" t="s">
        <v>392</v>
      </c>
    </row>
    <row r="13" spans="1:18" ht="106.9" customHeight="1">
      <c r="A13" s="125">
        <f t="shared" si="0"/>
        <v>7</v>
      </c>
      <c r="B13" s="43" t="s">
        <v>15</v>
      </c>
      <c r="C13" s="44" t="s">
        <v>39</v>
      </c>
      <c r="D13" s="44" t="s">
        <v>163</v>
      </c>
      <c r="E13" s="2" t="s">
        <v>22</v>
      </c>
      <c r="F13" s="16" t="s">
        <v>228</v>
      </c>
      <c r="G13" s="105">
        <v>45651</v>
      </c>
      <c r="H13" s="105"/>
      <c r="I13" s="106"/>
      <c r="J13" s="106" t="s">
        <v>102</v>
      </c>
      <c r="K13" s="46"/>
      <c r="L13" s="45"/>
      <c r="M13" s="29"/>
      <c r="N13" s="45"/>
      <c r="O13" s="45" t="s">
        <v>54</v>
      </c>
      <c r="P13" s="45" t="s">
        <v>227</v>
      </c>
      <c r="Q13" s="45"/>
      <c r="R13" s="126"/>
    </row>
    <row r="14" spans="1:18" s="3" customFormat="1" ht="81" customHeight="1">
      <c r="A14" s="125">
        <f t="shared" si="0"/>
        <v>8</v>
      </c>
      <c r="B14" s="43" t="s">
        <v>15</v>
      </c>
      <c r="C14" s="36" t="s">
        <v>40</v>
      </c>
      <c r="D14" s="34" t="s">
        <v>215</v>
      </c>
      <c r="E14" s="36" t="s">
        <v>18</v>
      </c>
      <c r="F14" s="36" t="s">
        <v>76</v>
      </c>
      <c r="G14" s="105">
        <v>45667</v>
      </c>
      <c r="H14" s="105"/>
      <c r="I14" s="106"/>
      <c r="J14" s="106" t="s">
        <v>103</v>
      </c>
      <c r="K14" s="37"/>
      <c r="L14" s="33"/>
      <c r="M14" s="56"/>
      <c r="N14" s="38"/>
      <c r="O14" s="38" t="s">
        <v>303</v>
      </c>
      <c r="P14" s="38" t="s">
        <v>304</v>
      </c>
      <c r="Q14" s="57"/>
      <c r="R14" s="151"/>
    </row>
    <row r="15" spans="1:18" s="3" customFormat="1" ht="98.25" customHeight="1">
      <c r="A15" s="125">
        <f t="shared" si="0"/>
        <v>9</v>
      </c>
      <c r="B15" s="43" t="s">
        <v>15</v>
      </c>
      <c r="C15" s="36" t="s">
        <v>40</v>
      </c>
      <c r="D15" s="34" t="s">
        <v>79</v>
      </c>
      <c r="E15" s="36" t="s">
        <v>80</v>
      </c>
      <c r="F15" s="36" t="s">
        <v>81</v>
      </c>
      <c r="G15" s="105">
        <v>45698</v>
      </c>
      <c r="H15" s="105"/>
      <c r="I15" s="106"/>
      <c r="J15" s="106" t="s">
        <v>104</v>
      </c>
      <c r="K15" s="37"/>
      <c r="L15" s="33"/>
      <c r="M15" s="56"/>
      <c r="N15" s="38"/>
      <c r="O15" s="38" t="s">
        <v>301</v>
      </c>
      <c r="P15" s="38" t="s">
        <v>302</v>
      </c>
      <c r="Q15" s="57"/>
      <c r="R15" s="151"/>
    </row>
    <row r="16" spans="1:18" ht="111.6" customHeight="1">
      <c r="A16" s="125">
        <f t="shared" si="0"/>
        <v>10</v>
      </c>
      <c r="B16" s="43" t="s">
        <v>15</v>
      </c>
      <c r="C16" s="58" t="s">
        <v>41</v>
      </c>
      <c r="D16" s="59" t="s">
        <v>124</v>
      </c>
      <c r="E16" s="58" t="s">
        <v>123</v>
      </c>
      <c r="F16" s="58" t="str">
        <f>$F$17</f>
        <v>ООО "ПФК КиренскЛесИнвест"</v>
      </c>
      <c r="G16" s="108">
        <v>45641</v>
      </c>
      <c r="H16" s="108"/>
      <c r="I16" s="109"/>
      <c r="J16" s="109" t="s">
        <v>220</v>
      </c>
      <c r="K16" s="61"/>
      <c r="L16" s="60"/>
      <c r="M16" s="56"/>
      <c r="N16" s="57"/>
      <c r="O16" s="57" t="s">
        <v>127</v>
      </c>
      <c r="P16" s="57" t="s">
        <v>128</v>
      </c>
      <c r="Q16" s="57"/>
      <c r="R16" s="152"/>
    </row>
    <row r="17" spans="1:253" ht="45">
      <c r="A17" s="125">
        <f t="shared" si="0"/>
        <v>11</v>
      </c>
      <c r="B17" s="43" t="s">
        <v>15</v>
      </c>
      <c r="C17" s="16" t="s">
        <v>41</v>
      </c>
      <c r="D17" s="59" t="s">
        <v>131</v>
      </c>
      <c r="E17" s="16" t="s">
        <v>216</v>
      </c>
      <c r="F17" s="16" t="s">
        <v>221</v>
      </c>
      <c r="G17" s="108">
        <v>45641</v>
      </c>
      <c r="H17" s="108"/>
      <c r="I17" s="109"/>
      <c r="J17" s="109" t="s">
        <v>125</v>
      </c>
      <c r="K17" s="18"/>
      <c r="L17" s="60"/>
      <c r="M17" s="29"/>
      <c r="N17" s="15"/>
      <c r="O17" s="57" t="s">
        <v>129</v>
      </c>
      <c r="P17" s="57" t="s">
        <v>130</v>
      </c>
      <c r="Q17" s="15"/>
      <c r="R17" s="15"/>
    </row>
    <row r="18" spans="1:253" ht="90.75" customHeight="1">
      <c r="A18" s="125">
        <f t="shared" si="0"/>
        <v>12</v>
      </c>
      <c r="B18" s="43" t="s">
        <v>15</v>
      </c>
      <c r="C18" s="16" t="s">
        <v>41</v>
      </c>
      <c r="D18" s="16" t="s">
        <v>145</v>
      </c>
      <c r="E18" s="16" t="s">
        <v>50</v>
      </c>
      <c r="F18" s="16" t="s">
        <v>221</v>
      </c>
      <c r="G18" s="108">
        <v>45641</v>
      </c>
      <c r="H18" s="108"/>
      <c r="I18" s="109"/>
      <c r="J18" s="109" t="s">
        <v>125</v>
      </c>
      <c r="K18" s="18"/>
      <c r="L18" s="15"/>
      <c r="M18" s="29"/>
      <c r="N18" s="15"/>
      <c r="O18" s="57" t="s">
        <v>126</v>
      </c>
      <c r="P18" s="57" t="s">
        <v>55</v>
      </c>
      <c r="Q18" s="57"/>
      <c r="R18" s="152"/>
    </row>
    <row r="19" spans="1:253" s="3" customFormat="1" ht="105.6" customHeight="1">
      <c r="A19" s="125">
        <f t="shared" si="0"/>
        <v>13</v>
      </c>
      <c r="B19" s="37" t="s">
        <v>15</v>
      </c>
      <c r="C19" s="58" t="s">
        <v>42</v>
      </c>
      <c r="D19" s="62" t="s">
        <v>49</v>
      </c>
      <c r="E19" s="62" t="s">
        <v>105</v>
      </c>
      <c r="F19" s="63" t="s">
        <v>53</v>
      </c>
      <c r="G19" s="108">
        <v>45641</v>
      </c>
      <c r="H19" s="110"/>
      <c r="I19" s="111">
        <v>60</v>
      </c>
      <c r="J19" s="111" t="s">
        <v>274</v>
      </c>
      <c r="K19" s="65" t="s">
        <v>321</v>
      </c>
      <c r="L19" s="64">
        <v>45392</v>
      </c>
      <c r="M19" s="67"/>
      <c r="N19" s="66" t="s">
        <v>287</v>
      </c>
      <c r="O19" s="66" t="s">
        <v>272</v>
      </c>
      <c r="P19" s="66" t="s">
        <v>273</v>
      </c>
      <c r="Q19" s="66"/>
      <c r="R19" s="153" t="s">
        <v>155</v>
      </c>
    </row>
    <row r="20" spans="1:253" s="3" customFormat="1" ht="105.6" customHeight="1">
      <c r="A20" s="125">
        <f t="shared" si="0"/>
        <v>14</v>
      </c>
      <c r="B20" s="37" t="s">
        <v>15</v>
      </c>
      <c r="C20" s="58" t="s">
        <v>42</v>
      </c>
      <c r="D20" s="62" t="s">
        <v>181</v>
      </c>
      <c r="E20" s="62" t="s">
        <v>166</v>
      </c>
      <c r="F20" s="63" t="s">
        <v>180</v>
      </c>
      <c r="G20" s="110">
        <v>45667</v>
      </c>
      <c r="H20" s="110"/>
      <c r="I20" s="111"/>
      <c r="J20" s="111" t="s">
        <v>182</v>
      </c>
      <c r="K20" s="65"/>
      <c r="L20" s="64"/>
      <c r="M20" s="67"/>
      <c r="N20" s="66"/>
      <c r="O20" s="66" t="s">
        <v>188</v>
      </c>
      <c r="P20" s="66" t="s">
        <v>183</v>
      </c>
      <c r="Q20" s="66"/>
      <c r="R20" s="153"/>
    </row>
    <row r="21" spans="1:253" s="3" customFormat="1" ht="105.6" customHeight="1">
      <c r="A21" s="125">
        <f t="shared" si="0"/>
        <v>15</v>
      </c>
      <c r="B21" s="87" t="s">
        <v>15</v>
      </c>
      <c r="C21" s="87" t="s">
        <v>42</v>
      </c>
      <c r="D21" s="87" t="s">
        <v>184</v>
      </c>
      <c r="E21" s="87" t="s">
        <v>166</v>
      </c>
      <c r="F21" s="88" t="s">
        <v>180</v>
      </c>
      <c r="G21" s="110">
        <v>45667</v>
      </c>
      <c r="H21" s="108"/>
      <c r="I21" s="109"/>
      <c r="J21" s="106" t="s">
        <v>280</v>
      </c>
      <c r="K21" s="87"/>
      <c r="L21" s="89"/>
      <c r="M21" s="91"/>
      <c r="N21" s="90"/>
      <c r="O21" s="90" t="s">
        <v>189</v>
      </c>
      <c r="P21" s="90" t="s">
        <v>185</v>
      </c>
      <c r="Q21" s="90"/>
      <c r="R21" s="154"/>
    </row>
    <row r="22" spans="1:253" s="3" customFormat="1" ht="105.6" customHeight="1">
      <c r="A22" s="125">
        <f t="shared" si="0"/>
        <v>16</v>
      </c>
      <c r="B22" s="21" t="s">
        <v>15</v>
      </c>
      <c r="C22" s="22" t="s">
        <v>42</v>
      </c>
      <c r="D22" s="22" t="s">
        <v>279</v>
      </c>
      <c r="E22" s="23" t="s">
        <v>120</v>
      </c>
      <c r="F22" s="22" t="s">
        <v>275</v>
      </c>
      <c r="G22" s="102">
        <v>45667</v>
      </c>
      <c r="H22" s="120"/>
      <c r="I22" s="121"/>
      <c r="J22" s="121" t="s">
        <v>220</v>
      </c>
      <c r="K22" s="24"/>
      <c r="L22" s="20"/>
      <c r="M22" s="79"/>
      <c r="N22" s="20"/>
      <c r="O22" s="80" t="s">
        <v>276</v>
      </c>
      <c r="P22" s="81" t="s">
        <v>277</v>
      </c>
      <c r="Q22" s="20"/>
      <c r="R22" s="124"/>
    </row>
    <row r="23" spans="1:253" s="3" customFormat="1" ht="105.6" customHeight="1">
      <c r="A23" s="125">
        <f t="shared" si="0"/>
        <v>17</v>
      </c>
      <c r="B23" s="43" t="s">
        <v>15</v>
      </c>
      <c r="C23" s="44" t="s">
        <v>42</v>
      </c>
      <c r="D23" s="44" t="s">
        <v>184</v>
      </c>
      <c r="E23" s="2" t="s">
        <v>120</v>
      </c>
      <c r="F23" s="44" t="s">
        <v>180</v>
      </c>
      <c r="G23" s="104">
        <v>45667</v>
      </c>
      <c r="H23" s="100"/>
      <c r="I23" s="101"/>
      <c r="J23" s="101" t="s">
        <v>220</v>
      </c>
      <c r="K23" s="46"/>
      <c r="L23" s="45"/>
      <c r="M23" s="48"/>
      <c r="N23" s="45"/>
      <c r="O23" s="49" t="s">
        <v>281</v>
      </c>
      <c r="P23" s="50" t="s">
        <v>282</v>
      </c>
      <c r="Q23" s="45"/>
      <c r="R23" s="126"/>
    </row>
    <row r="24" spans="1:253" s="3" customFormat="1" ht="105.6" customHeight="1">
      <c r="A24" s="125">
        <f t="shared" si="0"/>
        <v>18</v>
      </c>
      <c r="B24" s="43" t="s">
        <v>15</v>
      </c>
      <c r="C24" s="44" t="s">
        <v>42</v>
      </c>
      <c r="D24" s="44" t="s">
        <v>293</v>
      </c>
      <c r="E24" s="2" t="s">
        <v>166</v>
      </c>
      <c r="F24" s="44" t="s">
        <v>295</v>
      </c>
      <c r="G24" s="45"/>
      <c r="H24" s="45"/>
      <c r="I24" s="46"/>
      <c r="J24" s="46" t="s">
        <v>299</v>
      </c>
      <c r="K24" s="46"/>
      <c r="L24" s="45"/>
      <c r="M24" s="48"/>
      <c r="N24" s="45"/>
      <c r="O24" s="49" t="s">
        <v>296</v>
      </c>
      <c r="P24" s="50" t="s">
        <v>297</v>
      </c>
      <c r="Q24" s="45"/>
      <c r="R24" s="126"/>
    </row>
    <row r="25" spans="1:253" s="3" customFormat="1" ht="105.6" customHeight="1">
      <c r="A25" s="125">
        <f t="shared" si="0"/>
        <v>19</v>
      </c>
      <c r="B25" s="130" t="s">
        <v>15</v>
      </c>
      <c r="C25" s="131" t="s">
        <v>42</v>
      </c>
      <c r="D25" s="131" t="s">
        <v>396</v>
      </c>
      <c r="E25" s="132" t="s">
        <v>120</v>
      </c>
      <c r="F25" s="131" t="s">
        <v>275</v>
      </c>
      <c r="G25" s="133">
        <v>45631</v>
      </c>
      <c r="H25" s="134">
        <v>45631</v>
      </c>
      <c r="I25" s="135">
        <v>60</v>
      </c>
      <c r="J25" s="135" t="s">
        <v>220</v>
      </c>
      <c r="K25" s="136" t="s">
        <v>321</v>
      </c>
      <c r="L25" s="41">
        <v>45762</v>
      </c>
      <c r="M25" s="137"/>
      <c r="N25" s="41" t="s">
        <v>178</v>
      </c>
      <c r="O25" s="138" t="s">
        <v>394</v>
      </c>
      <c r="P25" s="139" t="s">
        <v>395</v>
      </c>
      <c r="Q25" s="41"/>
      <c r="R25" s="41" t="s">
        <v>267</v>
      </c>
    </row>
    <row r="26" spans="1:253" s="3" customFormat="1" ht="105.6" customHeight="1">
      <c r="A26" s="125">
        <f t="shared" si="0"/>
        <v>20</v>
      </c>
      <c r="B26" s="43" t="s">
        <v>15</v>
      </c>
      <c r="C26" s="44" t="s">
        <v>42</v>
      </c>
      <c r="D26" s="44" t="s">
        <v>312</v>
      </c>
      <c r="E26" s="2" t="s">
        <v>166</v>
      </c>
      <c r="F26" s="44" t="s">
        <v>119</v>
      </c>
      <c r="G26" s="104">
        <v>45667</v>
      </c>
      <c r="H26" s="100"/>
      <c r="I26" s="101"/>
      <c r="J26" s="101" t="s">
        <v>315</v>
      </c>
      <c r="K26" s="46"/>
      <c r="L26" s="45"/>
      <c r="M26" s="48"/>
      <c r="N26" s="45"/>
      <c r="O26" s="49" t="s">
        <v>313</v>
      </c>
      <c r="P26" s="50" t="s">
        <v>314</v>
      </c>
      <c r="Q26" s="45"/>
      <c r="R26" s="126"/>
    </row>
    <row r="27" spans="1:253" s="3" customFormat="1" ht="105.6" customHeight="1">
      <c r="A27" s="125">
        <f t="shared" si="0"/>
        <v>21</v>
      </c>
      <c r="B27" s="43" t="s">
        <v>15</v>
      </c>
      <c r="C27" s="44" t="s">
        <v>42</v>
      </c>
      <c r="D27" s="44" t="s">
        <v>318</v>
      </c>
      <c r="E27" s="2" t="s">
        <v>317</v>
      </c>
      <c r="F27" s="44" t="s">
        <v>323</v>
      </c>
      <c r="G27" s="45"/>
      <c r="H27" s="45"/>
      <c r="I27" s="46"/>
      <c r="J27" s="47" t="s">
        <v>322</v>
      </c>
      <c r="K27" s="46"/>
      <c r="L27" s="45"/>
      <c r="M27" s="48"/>
      <c r="N27" s="45"/>
      <c r="O27" s="49" t="s">
        <v>319</v>
      </c>
      <c r="P27" s="50" t="s">
        <v>320</v>
      </c>
      <c r="Q27" s="45"/>
      <c r="R27" s="126"/>
    </row>
    <row r="28" spans="1:253" s="3" customFormat="1" ht="105.6" customHeight="1">
      <c r="A28" s="125">
        <f t="shared" si="0"/>
        <v>22</v>
      </c>
      <c r="B28" s="140" t="s">
        <v>15</v>
      </c>
      <c r="C28" s="140" t="s">
        <v>42</v>
      </c>
      <c r="D28" s="140" t="s">
        <v>391</v>
      </c>
      <c r="E28" s="140" t="s">
        <v>317</v>
      </c>
      <c r="F28" s="140" t="s">
        <v>323</v>
      </c>
      <c r="G28" s="143">
        <v>45632</v>
      </c>
      <c r="H28" s="143"/>
      <c r="I28" s="144">
        <v>30</v>
      </c>
      <c r="J28" s="145" t="s">
        <v>325</v>
      </c>
      <c r="K28" s="144" t="s">
        <v>321</v>
      </c>
      <c r="L28" s="143">
        <v>45392</v>
      </c>
      <c r="M28" s="146"/>
      <c r="N28" s="143" t="s">
        <v>179</v>
      </c>
      <c r="O28" s="147" t="s">
        <v>389</v>
      </c>
      <c r="P28" s="148" t="s">
        <v>390</v>
      </c>
      <c r="Q28" s="143"/>
      <c r="R28" s="143" t="s">
        <v>267</v>
      </c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</row>
    <row r="29" spans="1:253" s="3" customFormat="1" ht="105.6" customHeight="1">
      <c r="A29" s="125">
        <f t="shared" si="0"/>
        <v>23</v>
      </c>
      <c r="B29" s="140" t="s">
        <v>15</v>
      </c>
      <c r="C29" s="140" t="s">
        <v>42</v>
      </c>
      <c r="D29" s="140" t="s">
        <v>386</v>
      </c>
      <c r="E29" s="140" t="s">
        <v>139</v>
      </c>
      <c r="F29" s="140" t="s">
        <v>323</v>
      </c>
      <c r="G29" s="143">
        <v>45632</v>
      </c>
      <c r="H29" s="143"/>
      <c r="I29" s="144">
        <v>30</v>
      </c>
      <c r="J29" s="145" t="s">
        <v>324</v>
      </c>
      <c r="K29" s="144" t="s">
        <v>321</v>
      </c>
      <c r="L29" s="143"/>
      <c r="M29" s="146"/>
      <c r="N29" s="143" t="s">
        <v>286</v>
      </c>
      <c r="O29" s="147" t="s">
        <v>387</v>
      </c>
      <c r="P29" s="148" t="s">
        <v>388</v>
      </c>
      <c r="Q29" s="143"/>
      <c r="R29" s="143" t="s">
        <v>267</v>
      </c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</row>
    <row r="30" spans="1:253" s="3" customFormat="1" ht="105.6" customHeight="1">
      <c r="A30" s="125">
        <f t="shared" si="0"/>
        <v>24</v>
      </c>
      <c r="B30" s="43" t="s">
        <v>15</v>
      </c>
      <c r="C30" s="44" t="s">
        <v>42</v>
      </c>
      <c r="D30" s="44" t="s">
        <v>316</v>
      </c>
      <c r="E30" s="44" t="s">
        <v>326</v>
      </c>
      <c r="F30" s="44" t="s">
        <v>323</v>
      </c>
      <c r="G30" s="45"/>
      <c r="H30" s="45"/>
      <c r="I30" s="46"/>
      <c r="J30" s="47" t="s">
        <v>324</v>
      </c>
      <c r="K30" s="46"/>
      <c r="L30" s="45"/>
      <c r="M30" s="48"/>
      <c r="N30" s="45"/>
      <c r="O30" s="49" t="s">
        <v>327</v>
      </c>
      <c r="P30" s="50" t="s">
        <v>328</v>
      </c>
      <c r="Q30" s="45"/>
      <c r="R30" s="126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</row>
    <row r="31" spans="1:253" s="3" customFormat="1" ht="105.6" customHeight="1">
      <c r="A31" s="125">
        <f t="shared" si="0"/>
        <v>25</v>
      </c>
      <c r="B31" s="21" t="s">
        <v>15</v>
      </c>
      <c r="C31" s="22" t="s">
        <v>42</v>
      </c>
      <c r="D31" s="22" t="s">
        <v>330</v>
      </c>
      <c r="E31" s="22" t="s">
        <v>329</v>
      </c>
      <c r="F31" s="22" t="s">
        <v>333</v>
      </c>
      <c r="G31" s="104">
        <v>45667</v>
      </c>
      <c r="H31" s="120"/>
      <c r="I31" s="121"/>
      <c r="J31" s="122" t="s">
        <v>201</v>
      </c>
      <c r="K31" s="24"/>
      <c r="L31" s="20"/>
      <c r="M31" s="79"/>
      <c r="N31" s="20"/>
      <c r="O31" s="80" t="s">
        <v>331</v>
      </c>
      <c r="P31" s="81" t="s">
        <v>332</v>
      </c>
      <c r="Q31" s="14"/>
      <c r="R31" s="124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</row>
    <row r="32" spans="1:253" s="3" customFormat="1" ht="105.6" customHeight="1">
      <c r="A32" s="125">
        <f t="shared" si="0"/>
        <v>26</v>
      </c>
      <c r="B32" s="82" t="s">
        <v>15</v>
      </c>
      <c r="C32" s="25" t="str">
        <f t="shared" ref="C32:C41" si="1">$C$28</f>
        <v>Катангский</v>
      </c>
      <c r="D32" s="25" t="s">
        <v>348</v>
      </c>
      <c r="E32" s="83" t="s">
        <v>120</v>
      </c>
      <c r="F32" s="25" t="s">
        <v>349</v>
      </c>
      <c r="G32" s="25"/>
      <c r="H32" s="25"/>
      <c r="I32" s="25"/>
      <c r="J32" s="25" t="s">
        <v>350</v>
      </c>
      <c r="K32" s="25"/>
      <c r="L32" s="25"/>
      <c r="M32" s="84"/>
      <c r="N32" s="25"/>
      <c r="O32" s="85" t="s">
        <v>351</v>
      </c>
      <c r="P32" s="85" t="s">
        <v>352</v>
      </c>
      <c r="Q32" s="86"/>
      <c r="R32" s="8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78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  <c r="IL32" s="43"/>
      <c r="IM32" s="43"/>
      <c r="IN32" s="43"/>
      <c r="IO32" s="43"/>
      <c r="IP32" s="43"/>
      <c r="IQ32" s="43"/>
      <c r="IR32" s="43"/>
      <c r="IS32" s="43"/>
    </row>
    <row r="33" spans="1:253" s="3" customFormat="1" ht="105.6" customHeight="1">
      <c r="A33" s="125">
        <f t="shared" si="0"/>
        <v>27</v>
      </c>
      <c r="B33" s="16" t="s">
        <v>15</v>
      </c>
      <c r="C33" s="47" t="str">
        <f t="shared" si="1"/>
        <v>Катангский</v>
      </c>
      <c r="D33" s="47" t="s">
        <v>353</v>
      </c>
      <c r="E33" s="51" t="s">
        <v>326</v>
      </c>
      <c r="F33" s="47" t="s">
        <v>323</v>
      </c>
      <c r="G33" s="47"/>
      <c r="H33" s="47"/>
      <c r="I33" s="47"/>
      <c r="J33" s="47" t="s">
        <v>201</v>
      </c>
      <c r="K33" s="47"/>
      <c r="L33" s="47"/>
      <c r="M33" s="52"/>
      <c r="N33" s="47"/>
      <c r="O33" s="15" t="s">
        <v>354</v>
      </c>
      <c r="P33" s="15" t="s">
        <v>355</v>
      </c>
      <c r="Q33" s="47"/>
      <c r="R33" s="1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78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3"/>
      <c r="IM33" s="43"/>
      <c r="IN33" s="43"/>
      <c r="IO33" s="43"/>
      <c r="IP33" s="43"/>
      <c r="IQ33" s="43"/>
      <c r="IR33" s="43"/>
      <c r="IS33" s="43"/>
    </row>
    <row r="34" spans="1:253" s="3" customFormat="1" ht="105.6" customHeight="1">
      <c r="A34" s="125">
        <f t="shared" si="0"/>
        <v>28</v>
      </c>
      <c r="B34" s="16" t="s">
        <v>15</v>
      </c>
      <c r="C34" s="47" t="str">
        <f t="shared" si="1"/>
        <v>Катангский</v>
      </c>
      <c r="D34" s="47" t="s">
        <v>356</v>
      </c>
      <c r="E34" s="51" t="s">
        <v>359</v>
      </c>
      <c r="F34" s="47" t="s">
        <v>323</v>
      </c>
      <c r="G34" s="47"/>
      <c r="H34" s="47"/>
      <c r="I34" s="47"/>
      <c r="J34" s="47" t="s">
        <v>201</v>
      </c>
      <c r="K34" s="47"/>
      <c r="L34" s="47"/>
      <c r="M34" s="52"/>
      <c r="N34" s="47"/>
      <c r="O34" s="15" t="s">
        <v>357</v>
      </c>
      <c r="P34" s="15" t="s">
        <v>358</v>
      </c>
      <c r="Q34" s="47"/>
      <c r="R34" s="1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78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  <c r="IR34" s="43"/>
      <c r="IS34" s="43"/>
    </row>
    <row r="35" spans="1:253" s="3" customFormat="1" ht="105.6" customHeight="1">
      <c r="A35" s="125">
        <f t="shared" si="0"/>
        <v>29</v>
      </c>
      <c r="B35" s="16" t="s">
        <v>15</v>
      </c>
      <c r="C35" s="47" t="str">
        <f t="shared" si="1"/>
        <v>Катангский</v>
      </c>
      <c r="D35" s="47" t="s">
        <v>356</v>
      </c>
      <c r="E35" s="51" t="s">
        <v>359</v>
      </c>
      <c r="F35" s="47" t="s">
        <v>323</v>
      </c>
      <c r="G35" s="47"/>
      <c r="H35" s="47"/>
      <c r="I35" s="47"/>
      <c r="J35" s="47"/>
      <c r="K35" s="47"/>
      <c r="L35" s="47"/>
      <c r="M35" s="52"/>
      <c r="N35" s="47"/>
      <c r="O35" s="15"/>
      <c r="P35" s="15"/>
      <c r="Q35" s="47"/>
      <c r="R35" s="1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78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  <c r="IN35" s="43"/>
      <c r="IO35" s="43"/>
      <c r="IP35" s="43"/>
      <c r="IQ35" s="43"/>
      <c r="IR35" s="43"/>
      <c r="IS35" s="43"/>
    </row>
    <row r="36" spans="1:253" s="3" customFormat="1" ht="105.6" customHeight="1">
      <c r="A36" s="125">
        <f t="shared" si="0"/>
        <v>30</v>
      </c>
      <c r="B36" s="16" t="s">
        <v>15</v>
      </c>
      <c r="C36" s="47" t="str">
        <f t="shared" si="1"/>
        <v>Катангский</v>
      </c>
      <c r="D36" s="47" t="s">
        <v>362</v>
      </c>
      <c r="E36" s="51" t="s">
        <v>363</v>
      </c>
      <c r="F36" s="47" t="s">
        <v>323</v>
      </c>
      <c r="G36" s="47"/>
      <c r="H36" s="47"/>
      <c r="I36" s="47"/>
      <c r="J36" s="47" t="s">
        <v>201</v>
      </c>
      <c r="K36" s="47"/>
      <c r="L36" s="47"/>
      <c r="M36" s="52"/>
      <c r="N36" s="47"/>
      <c r="O36" s="15" t="s">
        <v>360</v>
      </c>
      <c r="P36" s="15" t="s">
        <v>361</v>
      </c>
      <c r="Q36" s="47"/>
      <c r="R36" s="1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78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</row>
    <row r="37" spans="1:253" s="3" customFormat="1" ht="105.6" customHeight="1">
      <c r="A37" s="125">
        <f t="shared" si="0"/>
        <v>31</v>
      </c>
      <c r="B37" s="16" t="s">
        <v>15</v>
      </c>
      <c r="C37" s="47" t="str">
        <f t="shared" si="1"/>
        <v>Катангский</v>
      </c>
      <c r="D37" s="47" t="s">
        <v>364</v>
      </c>
      <c r="E37" s="51" t="s">
        <v>365</v>
      </c>
      <c r="F37" s="47" t="s">
        <v>323</v>
      </c>
      <c r="G37" s="47"/>
      <c r="H37" s="47"/>
      <c r="I37" s="47"/>
      <c r="J37" s="47" t="s">
        <v>201</v>
      </c>
      <c r="K37" s="47"/>
      <c r="L37" s="47"/>
      <c r="M37" s="52"/>
      <c r="N37" s="47"/>
      <c r="O37" s="15" t="s">
        <v>366</v>
      </c>
      <c r="P37" s="15" t="s">
        <v>367</v>
      </c>
      <c r="Q37" s="47"/>
      <c r="R37" s="1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78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</row>
    <row r="38" spans="1:253" s="3" customFormat="1" ht="105.6" customHeight="1">
      <c r="A38" s="125">
        <f t="shared" si="0"/>
        <v>32</v>
      </c>
      <c r="B38" s="140" t="s">
        <v>15</v>
      </c>
      <c r="C38" s="42" t="str">
        <f t="shared" si="1"/>
        <v>Катангский</v>
      </c>
      <c r="D38" s="42" t="s">
        <v>385</v>
      </c>
      <c r="E38" s="141" t="s">
        <v>326</v>
      </c>
      <c r="F38" s="42" t="s">
        <v>323</v>
      </c>
      <c r="G38" s="42" t="s">
        <v>384</v>
      </c>
      <c r="H38" s="42" t="s">
        <v>384</v>
      </c>
      <c r="I38" s="42" t="s">
        <v>347</v>
      </c>
      <c r="J38" s="42" t="s">
        <v>201</v>
      </c>
      <c r="K38" s="42" t="s">
        <v>321</v>
      </c>
      <c r="L38" s="42" t="s">
        <v>393</v>
      </c>
      <c r="M38" s="142"/>
      <c r="N38" s="42" t="s">
        <v>285</v>
      </c>
      <c r="O38" s="143" t="s">
        <v>382</v>
      </c>
      <c r="P38" s="143" t="s">
        <v>383</v>
      </c>
      <c r="Q38" s="42"/>
      <c r="R38" s="143" t="s">
        <v>267</v>
      </c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78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3"/>
      <c r="IM38" s="43"/>
      <c r="IN38" s="43"/>
      <c r="IO38" s="43"/>
      <c r="IP38" s="43"/>
      <c r="IQ38" s="43"/>
      <c r="IR38" s="43"/>
      <c r="IS38" s="43"/>
    </row>
    <row r="39" spans="1:253" s="3" customFormat="1" ht="105.6" customHeight="1">
      <c r="A39" s="125">
        <f t="shared" si="0"/>
        <v>33</v>
      </c>
      <c r="B39" s="16" t="s">
        <v>15</v>
      </c>
      <c r="C39" s="47" t="str">
        <f t="shared" si="1"/>
        <v>Катангский</v>
      </c>
      <c r="D39" s="47" t="s">
        <v>407</v>
      </c>
      <c r="E39" s="51" t="s">
        <v>408</v>
      </c>
      <c r="F39" s="123" t="s">
        <v>275</v>
      </c>
      <c r="G39" s="47" t="s">
        <v>413</v>
      </c>
      <c r="H39" s="47"/>
      <c r="I39" s="47" t="s">
        <v>347</v>
      </c>
      <c r="J39" s="47" t="s">
        <v>418</v>
      </c>
      <c r="K39" s="47" t="s">
        <v>321</v>
      </c>
      <c r="L39" s="47" t="s">
        <v>343</v>
      </c>
      <c r="M39" s="52"/>
      <c r="N39" s="47" t="s">
        <v>294</v>
      </c>
      <c r="O39" s="15" t="s">
        <v>411</v>
      </c>
      <c r="P39" s="15" t="s">
        <v>412</v>
      </c>
      <c r="Q39" s="47"/>
      <c r="R39" s="15" t="s">
        <v>267</v>
      </c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</row>
    <row r="40" spans="1:253" s="3" customFormat="1" ht="105.6" customHeight="1">
      <c r="A40" s="125">
        <f t="shared" si="0"/>
        <v>34</v>
      </c>
      <c r="B40" s="16" t="s">
        <v>15</v>
      </c>
      <c r="C40" s="47" t="str">
        <f t="shared" si="1"/>
        <v>Катангский</v>
      </c>
      <c r="D40" s="47" t="s">
        <v>409</v>
      </c>
      <c r="E40" s="51" t="s">
        <v>408</v>
      </c>
      <c r="F40" s="123" t="s">
        <v>275</v>
      </c>
      <c r="G40" s="47" t="s">
        <v>419</v>
      </c>
      <c r="H40" s="47"/>
      <c r="I40" s="47" t="s">
        <v>347</v>
      </c>
      <c r="J40" s="47" t="s">
        <v>418</v>
      </c>
      <c r="K40" s="47" t="s">
        <v>321</v>
      </c>
      <c r="L40" s="47" t="s">
        <v>414</v>
      </c>
      <c r="M40" s="52"/>
      <c r="N40" s="47" t="s">
        <v>310</v>
      </c>
      <c r="O40" s="15" t="s">
        <v>416</v>
      </c>
      <c r="P40" s="15" t="s">
        <v>417</v>
      </c>
      <c r="Q40" s="47"/>
      <c r="R40" s="15" t="s">
        <v>267</v>
      </c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</row>
    <row r="41" spans="1:253" s="3" customFormat="1" ht="105.6" customHeight="1">
      <c r="A41" s="125">
        <f t="shared" si="0"/>
        <v>35</v>
      </c>
      <c r="B41" s="16" t="s">
        <v>15</v>
      </c>
      <c r="C41" s="47" t="str">
        <f t="shared" si="1"/>
        <v>Катангский</v>
      </c>
      <c r="D41" s="47" t="s">
        <v>410</v>
      </c>
      <c r="E41" s="51" t="s">
        <v>408</v>
      </c>
      <c r="F41" s="123" t="s">
        <v>275</v>
      </c>
      <c r="G41" s="47" t="s">
        <v>413</v>
      </c>
      <c r="H41" s="47"/>
      <c r="I41" s="47" t="s">
        <v>347</v>
      </c>
      <c r="J41" s="47" t="s">
        <v>418</v>
      </c>
      <c r="K41" s="47" t="s">
        <v>321</v>
      </c>
      <c r="L41" s="47" t="s">
        <v>415</v>
      </c>
      <c r="M41" s="52"/>
      <c r="N41" s="47" t="s">
        <v>311</v>
      </c>
      <c r="O41" s="15" t="s">
        <v>420</v>
      </c>
      <c r="P41" s="15" t="s">
        <v>421</v>
      </c>
      <c r="Q41" s="47"/>
      <c r="R41" s="15" t="s">
        <v>267</v>
      </c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</row>
    <row r="42" spans="1:253" s="3" customFormat="1" ht="114" customHeight="1">
      <c r="A42" s="125">
        <f t="shared" si="0"/>
        <v>36</v>
      </c>
      <c r="B42" s="37" t="s">
        <v>15</v>
      </c>
      <c r="C42" s="36" t="s">
        <v>29</v>
      </c>
      <c r="D42" s="99" t="s">
        <v>278</v>
      </c>
      <c r="E42" s="95" t="s">
        <v>18</v>
      </c>
      <c r="F42" s="95" t="s">
        <v>76</v>
      </c>
      <c r="G42" s="149">
        <v>45651</v>
      </c>
      <c r="H42" s="149"/>
      <c r="I42" s="150"/>
      <c r="J42" s="150" t="s">
        <v>87</v>
      </c>
      <c r="K42" s="97"/>
      <c r="L42" s="96"/>
      <c r="M42" s="67"/>
      <c r="N42" s="98"/>
      <c r="O42" s="98" t="s">
        <v>30</v>
      </c>
      <c r="P42" s="98" t="s">
        <v>31</v>
      </c>
      <c r="Q42" s="98"/>
      <c r="R42" s="155" t="s">
        <v>267</v>
      </c>
    </row>
    <row r="43" spans="1:253" s="3" customFormat="1" ht="117.75" customHeight="1">
      <c r="A43" s="125">
        <f t="shared" si="0"/>
        <v>37</v>
      </c>
      <c r="B43" s="37" t="s">
        <v>15</v>
      </c>
      <c r="C43" s="37" t="s">
        <v>24</v>
      </c>
      <c r="D43" s="37" t="s">
        <v>232</v>
      </c>
      <c r="E43" s="37" t="s">
        <v>18</v>
      </c>
      <c r="F43" s="37" t="s">
        <v>74</v>
      </c>
      <c r="G43" s="38" t="s">
        <v>405</v>
      </c>
      <c r="H43" s="38"/>
      <c r="I43" s="37">
        <v>60</v>
      </c>
      <c r="J43" s="37" t="s">
        <v>92</v>
      </c>
      <c r="K43" s="37" t="s">
        <v>321</v>
      </c>
      <c r="L43" s="38">
        <v>45392</v>
      </c>
      <c r="M43" s="56"/>
      <c r="N43" s="38" t="s">
        <v>309</v>
      </c>
      <c r="O43" s="38" t="s">
        <v>404</v>
      </c>
      <c r="P43" s="38" t="s">
        <v>403</v>
      </c>
      <c r="Q43" s="38"/>
      <c r="R43" s="151" t="s">
        <v>402</v>
      </c>
    </row>
    <row r="44" spans="1:253" s="3" customFormat="1" ht="30">
      <c r="A44" s="125">
        <f t="shared" si="0"/>
        <v>38</v>
      </c>
      <c r="B44" s="58" t="s">
        <v>15</v>
      </c>
      <c r="C44" s="58" t="s">
        <v>24</v>
      </c>
      <c r="D44" s="58" t="s">
        <v>159</v>
      </c>
      <c r="E44" s="58" t="s">
        <v>18</v>
      </c>
      <c r="F44" s="58" t="s">
        <v>372</v>
      </c>
      <c r="G44" s="72"/>
      <c r="H44" s="72"/>
      <c r="I44" s="37"/>
      <c r="J44" s="61" t="s">
        <v>106</v>
      </c>
      <c r="K44" s="61"/>
      <c r="L44" s="72"/>
      <c r="M44" s="56"/>
      <c r="N44" s="57"/>
      <c r="O44" s="57" t="s">
        <v>25</v>
      </c>
      <c r="P44" s="57" t="s">
        <v>85</v>
      </c>
      <c r="Q44" s="38"/>
      <c r="R44" s="151"/>
    </row>
    <row r="45" spans="1:253" s="4" customFormat="1" ht="30">
      <c r="A45" s="125">
        <f t="shared" si="0"/>
        <v>39</v>
      </c>
      <c r="B45" s="37" t="s">
        <v>15</v>
      </c>
      <c r="C45" s="37" t="s">
        <v>24</v>
      </c>
      <c r="D45" s="37" t="s">
        <v>160</v>
      </c>
      <c r="E45" s="37" t="s">
        <v>18</v>
      </c>
      <c r="F45" s="112" t="s">
        <v>372</v>
      </c>
      <c r="G45" s="72"/>
      <c r="H45" s="72"/>
      <c r="I45" s="37"/>
      <c r="J45" s="37" t="s">
        <v>107</v>
      </c>
      <c r="K45" s="37"/>
      <c r="L45" s="72"/>
      <c r="M45" s="55"/>
      <c r="N45" s="38"/>
      <c r="O45" s="38" t="s">
        <v>25</v>
      </c>
      <c r="P45" s="38" t="s">
        <v>85</v>
      </c>
      <c r="Q45" s="38"/>
      <c r="R45" s="151"/>
    </row>
    <row r="46" spans="1:253" s="5" customFormat="1" ht="30">
      <c r="A46" s="125">
        <f t="shared" si="0"/>
        <v>40</v>
      </c>
      <c r="B46" s="37" t="s">
        <v>15</v>
      </c>
      <c r="C46" s="37" t="s">
        <v>24</v>
      </c>
      <c r="D46" s="37" t="s">
        <v>161</v>
      </c>
      <c r="E46" s="37" t="s">
        <v>19</v>
      </c>
      <c r="F46" s="58" t="s">
        <v>373</v>
      </c>
      <c r="G46" s="72"/>
      <c r="H46" s="72"/>
      <c r="I46" s="37"/>
      <c r="J46" s="37" t="s">
        <v>108</v>
      </c>
      <c r="K46" s="37"/>
      <c r="L46" s="72"/>
      <c r="M46" s="56"/>
      <c r="N46" s="38"/>
      <c r="O46" s="38" t="s">
        <v>25</v>
      </c>
      <c r="P46" s="38" t="s">
        <v>85</v>
      </c>
      <c r="Q46" s="38"/>
      <c r="R46" s="151"/>
    </row>
    <row r="47" spans="1:253" s="6" customFormat="1" ht="60">
      <c r="A47" s="125">
        <f t="shared" si="0"/>
        <v>41</v>
      </c>
      <c r="B47" s="37" t="s">
        <v>15</v>
      </c>
      <c r="C47" s="37" t="s">
        <v>24</v>
      </c>
      <c r="D47" s="37" t="s">
        <v>66</v>
      </c>
      <c r="E47" s="37" t="s">
        <v>18</v>
      </c>
      <c r="F47" s="37" t="s">
        <v>74</v>
      </c>
      <c r="G47" s="72" t="s">
        <v>399</v>
      </c>
      <c r="H47" s="72"/>
      <c r="I47" s="37">
        <v>30</v>
      </c>
      <c r="J47" s="37" t="s">
        <v>89</v>
      </c>
      <c r="K47" s="37" t="s">
        <v>321</v>
      </c>
      <c r="L47" s="72">
        <v>45387</v>
      </c>
      <c r="M47" s="56"/>
      <c r="N47" s="38" t="s">
        <v>231</v>
      </c>
      <c r="O47" s="38" t="s">
        <v>400</v>
      </c>
      <c r="P47" s="38" t="s">
        <v>401</v>
      </c>
      <c r="Q47" s="38"/>
      <c r="R47" s="151" t="s">
        <v>402</v>
      </c>
    </row>
    <row r="48" spans="1:253" ht="99.75" customHeight="1">
      <c r="A48" s="125">
        <f t="shared" si="0"/>
        <v>42</v>
      </c>
      <c r="B48" s="37" t="s">
        <v>15</v>
      </c>
      <c r="C48" s="37" t="s">
        <v>24</v>
      </c>
      <c r="D48" s="37" t="s">
        <v>230</v>
      </c>
      <c r="E48" s="37" t="s">
        <v>18</v>
      </c>
      <c r="F48" s="37" t="s">
        <v>74</v>
      </c>
      <c r="G48" s="72" t="s">
        <v>399</v>
      </c>
      <c r="H48" s="72"/>
      <c r="I48" s="37">
        <v>60</v>
      </c>
      <c r="J48" s="37" t="s">
        <v>98</v>
      </c>
      <c r="K48" s="37" t="s">
        <v>321</v>
      </c>
      <c r="L48" s="72">
        <v>45387</v>
      </c>
      <c r="M48" s="56"/>
      <c r="N48" s="38" t="s">
        <v>233</v>
      </c>
      <c r="O48" s="38" t="s">
        <v>397</v>
      </c>
      <c r="P48" s="38" t="s">
        <v>398</v>
      </c>
      <c r="Q48" s="38"/>
      <c r="R48" s="151" t="s">
        <v>155</v>
      </c>
    </row>
    <row r="49" spans="1:18" s="7" customFormat="1" ht="99" customHeight="1">
      <c r="A49" s="125">
        <f>1+A48</f>
        <v>43</v>
      </c>
      <c r="B49" s="37" t="s">
        <v>15</v>
      </c>
      <c r="C49" s="37" t="s">
        <v>24</v>
      </c>
      <c r="D49" s="37" t="s">
        <v>374</v>
      </c>
      <c r="E49" s="37" t="s">
        <v>18</v>
      </c>
      <c r="F49" s="37" t="s">
        <v>222</v>
      </c>
      <c r="G49" s="72"/>
      <c r="H49" s="72"/>
      <c r="I49" s="37"/>
      <c r="J49" s="37" t="s">
        <v>96</v>
      </c>
      <c r="K49" s="37"/>
      <c r="L49" s="72"/>
      <c r="M49" s="56"/>
      <c r="N49" s="38"/>
      <c r="O49" s="38" t="s">
        <v>26</v>
      </c>
      <c r="P49" s="38" t="s">
        <v>109</v>
      </c>
      <c r="Q49" s="38"/>
      <c r="R49" s="151"/>
    </row>
    <row r="50" spans="1:18" s="7" customFormat="1" ht="99" customHeight="1">
      <c r="A50" s="125">
        <f>1+A49</f>
        <v>44</v>
      </c>
      <c r="B50" s="37" t="s">
        <v>15</v>
      </c>
      <c r="C50" s="37" t="s">
        <v>24</v>
      </c>
      <c r="D50" s="37" t="s">
        <v>252</v>
      </c>
      <c r="E50" s="37" t="s">
        <v>18</v>
      </c>
      <c r="F50" s="37" t="s">
        <v>253</v>
      </c>
      <c r="G50" s="38"/>
      <c r="H50" s="38"/>
      <c r="I50" s="37"/>
      <c r="J50" s="37" t="s">
        <v>90</v>
      </c>
      <c r="K50" s="37"/>
      <c r="L50" s="38"/>
      <c r="M50" s="55"/>
      <c r="N50" s="38"/>
      <c r="O50" s="113" t="s">
        <v>375</v>
      </c>
      <c r="P50" s="114" t="s">
        <v>376</v>
      </c>
      <c r="Q50" s="38"/>
      <c r="R50" s="151"/>
    </row>
    <row r="51" spans="1:18" s="7" customFormat="1" ht="99" customHeight="1">
      <c r="A51" s="125">
        <f>1+A50</f>
        <v>45</v>
      </c>
      <c r="B51" s="37" t="s">
        <v>15</v>
      </c>
      <c r="C51" s="37" t="s">
        <v>24</v>
      </c>
      <c r="D51" s="37" t="s">
        <v>337</v>
      </c>
      <c r="E51" s="37" t="s">
        <v>19</v>
      </c>
      <c r="F51" s="37" t="s">
        <v>334</v>
      </c>
      <c r="G51" s="38"/>
      <c r="H51" s="38"/>
      <c r="I51" s="37"/>
      <c r="J51" s="115" t="s">
        <v>91</v>
      </c>
      <c r="K51" s="37"/>
      <c r="L51" s="38"/>
      <c r="M51" s="55"/>
      <c r="N51" s="38"/>
      <c r="O51" s="113" t="s">
        <v>335</v>
      </c>
      <c r="P51" s="114" t="s">
        <v>336</v>
      </c>
      <c r="Q51" s="38"/>
      <c r="R51" s="151"/>
    </row>
    <row r="52" spans="1:18" s="7" customFormat="1" ht="99" customHeight="1">
      <c r="A52" s="125">
        <f>1+A51</f>
        <v>46</v>
      </c>
      <c r="B52" s="36" t="s">
        <v>15</v>
      </c>
      <c r="C52" s="36" t="s">
        <v>24</v>
      </c>
      <c r="D52" s="36" t="s">
        <v>252</v>
      </c>
      <c r="E52" s="36" t="s">
        <v>18</v>
      </c>
      <c r="F52" s="36" t="s">
        <v>253</v>
      </c>
      <c r="G52" s="38"/>
      <c r="H52" s="38"/>
      <c r="I52" s="37"/>
      <c r="J52" s="37" t="s">
        <v>90</v>
      </c>
      <c r="K52" s="37"/>
      <c r="L52" s="38"/>
      <c r="M52" s="55"/>
      <c r="N52" s="38"/>
      <c r="O52" s="113" t="s">
        <v>375</v>
      </c>
      <c r="P52" s="114" t="s">
        <v>376</v>
      </c>
      <c r="Q52" s="38"/>
      <c r="R52" s="151"/>
    </row>
    <row r="53" spans="1:18" s="3" customFormat="1" ht="104.25" customHeight="1">
      <c r="A53" s="125">
        <f>1+A52</f>
        <v>47</v>
      </c>
      <c r="B53" s="43" t="s">
        <v>15</v>
      </c>
      <c r="C53" s="44" t="s">
        <v>33</v>
      </c>
      <c r="D53" s="44" t="s">
        <v>164</v>
      </c>
      <c r="E53" s="2" t="s">
        <v>17</v>
      </c>
      <c r="F53" s="44" t="s">
        <v>172</v>
      </c>
      <c r="G53" s="105">
        <v>45673</v>
      </c>
      <c r="H53" s="105"/>
      <c r="I53" s="106"/>
      <c r="J53" s="106" t="s">
        <v>97</v>
      </c>
      <c r="K53" s="46"/>
      <c r="L53" s="45"/>
      <c r="M53" s="29"/>
      <c r="N53" s="45"/>
      <c r="O53" s="45" t="s">
        <v>288</v>
      </c>
      <c r="P53" s="45" t="s">
        <v>289</v>
      </c>
      <c r="Q53" s="45"/>
      <c r="R53" s="126"/>
    </row>
    <row r="54" spans="1:18" s="3" customFormat="1" ht="30">
      <c r="A54" s="125">
        <f t="shared" si="0"/>
        <v>48</v>
      </c>
      <c r="B54" s="43" t="s">
        <v>15</v>
      </c>
      <c r="C54" s="44" t="s">
        <v>33</v>
      </c>
      <c r="D54" s="44" t="s">
        <v>110</v>
      </c>
      <c r="E54" s="2" t="s">
        <v>17</v>
      </c>
      <c r="F54" s="44" t="s">
        <v>172</v>
      </c>
      <c r="G54" s="105">
        <v>45673</v>
      </c>
      <c r="H54" s="105"/>
      <c r="I54" s="106"/>
      <c r="J54" s="106" t="s">
        <v>111</v>
      </c>
      <c r="K54" s="46"/>
      <c r="L54" s="45"/>
      <c r="M54" s="29"/>
      <c r="N54" s="45"/>
      <c r="O54" s="45" t="s">
        <v>58</v>
      </c>
      <c r="P54" s="45" t="s">
        <v>59</v>
      </c>
      <c r="Q54" s="45"/>
      <c r="R54" s="126"/>
    </row>
    <row r="55" spans="1:18" s="3" customFormat="1" ht="30">
      <c r="A55" s="125">
        <f t="shared" si="0"/>
        <v>49</v>
      </c>
      <c r="B55" s="16" t="s">
        <v>15</v>
      </c>
      <c r="C55" s="16" t="s">
        <v>43</v>
      </c>
      <c r="D55" s="16" t="s">
        <v>165</v>
      </c>
      <c r="E55" s="2" t="s">
        <v>167</v>
      </c>
      <c r="F55" s="16" t="s">
        <v>168</v>
      </c>
      <c r="G55" s="15"/>
      <c r="H55" s="15"/>
      <c r="I55" s="68"/>
      <c r="J55" s="18" t="s">
        <v>214</v>
      </c>
      <c r="K55" s="18"/>
      <c r="L55" s="15"/>
      <c r="M55" s="29"/>
      <c r="N55" s="15"/>
      <c r="O55" s="93" t="s">
        <v>169</v>
      </c>
      <c r="P55" s="93" t="s">
        <v>308</v>
      </c>
      <c r="Q55" s="15" t="s">
        <v>170</v>
      </c>
      <c r="R55" s="15"/>
    </row>
    <row r="56" spans="1:18" s="3" customFormat="1" ht="87" customHeight="1">
      <c r="A56" s="125">
        <f t="shared" si="0"/>
        <v>50</v>
      </c>
      <c r="B56" s="16" t="s">
        <v>15</v>
      </c>
      <c r="C56" s="16" t="s">
        <v>43</v>
      </c>
      <c r="D56" s="16" t="s">
        <v>370</v>
      </c>
      <c r="E56" s="2" t="s">
        <v>167</v>
      </c>
      <c r="F56" s="16" t="s">
        <v>371</v>
      </c>
      <c r="G56" s="15"/>
      <c r="H56" s="15"/>
      <c r="I56" s="68"/>
      <c r="J56" s="18"/>
      <c r="K56" s="18"/>
      <c r="L56" s="15"/>
      <c r="M56" s="29"/>
      <c r="N56" s="15"/>
      <c r="O56" s="94"/>
      <c r="P56" s="94"/>
      <c r="Q56" s="15"/>
      <c r="R56" s="15"/>
    </row>
    <row r="57" spans="1:18" s="3" customFormat="1" ht="97.5" customHeight="1">
      <c r="A57" s="125">
        <f t="shared" si="0"/>
        <v>51</v>
      </c>
      <c r="B57" s="43" t="s">
        <v>15</v>
      </c>
      <c r="C57" s="44" t="s">
        <v>27</v>
      </c>
      <c r="D57" s="44" t="s">
        <v>254</v>
      </c>
      <c r="E57" s="2" t="s">
        <v>32</v>
      </c>
      <c r="F57" s="44" t="s">
        <v>255</v>
      </c>
      <c r="G57" s="100">
        <v>45651</v>
      </c>
      <c r="H57" s="100"/>
      <c r="I57" s="101"/>
      <c r="J57" s="101" t="s">
        <v>198</v>
      </c>
      <c r="K57" s="46"/>
      <c r="L57" s="45"/>
      <c r="M57" s="29"/>
      <c r="N57" s="45"/>
      <c r="O57" s="45" t="s">
        <v>34</v>
      </c>
      <c r="P57" s="45" t="s">
        <v>35</v>
      </c>
      <c r="Q57" s="45"/>
      <c r="R57" s="126"/>
    </row>
    <row r="58" spans="1:18" s="3" customFormat="1" ht="103.5" customHeight="1">
      <c r="A58" s="125">
        <f t="shared" si="0"/>
        <v>52</v>
      </c>
      <c r="B58" s="43" t="s">
        <v>15</v>
      </c>
      <c r="C58" s="44" t="s">
        <v>27</v>
      </c>
      <c r="D58" s="44" t="s">
        <v>256</v>
      </c>
      <c r="E58" s="2" t="s">
        <v>32</v>
      </c>
      <c r="F58" s="44" t="s">
        <v>75</v>
      </c>
      <c r="G58" s="100">
        <v>45651</v>
      </c>
      <c r="H58" s="100"/>
      <c r="I58" s="101"/>
      <c r="J58" s="101" t="s">
        <v>88</v>
      </c>
      <c r="K58" s="46"/>
      <c r="L58" s="45"/>
      <c r="M58" s="29"/>
      <c r="N58" s="45"/>
      <c r="O58" s="45" t="s">
        <v>56</v>
      </c>
      <c r="P58" s="45" t="s">
        <v>257</v>
      </c>
      <c r="Q58" s="45"/>
      <c r="R58" s="126"/>
    </row>
    <row r="59" spans="1:18" s="3" customFormat="1" ht="103.5" customHeight="1">
      <c r="A59" s="125">
        <f t="shared" si="0"/>
        <v>53</v>
      </c>
      <c r="B59" s="69" t="s">
        <v>15</v>
      </c>
      <c r="C59" s="69" t="s">
        <v>44</v>
      </c>
      <c r="D59" s="69" t="s">
        <v>339</v>
      </c>
      <c r="E59" s="69" t="s">
        <v>23</v>
      </c>
      <c r="F59" s="70" t="s">
        <v>342</v>
      </c>
      <c r="G59" s="100">
        <v>45703</v>
      </c>
      <c r="H59" s="100"/>
      <c r="I59" s="101"/>
      <c r="J59" s="116" t="s">
        <v>338</v>
      </c>
      <c r="K59" s="73"/>
      <c r="L59" s="71"/>
      <c r="M59" s="74"/>
      <c r="N59" s="72"/>
      <c r="O59" s="72" t="s">
        <v>340</v>
      </c>
      <c r="P59" s="72" t="s">
        <v>341</v>
      </c>
      <c r="Q59" s="72"/>
      <c r="R59" s="156"/>
    </row>
    <row r="60" spans="1:18" s="3" customFormat="1" ht="103.5" customHeight="1">
      <c r="A60" s="125">
        <f t="shared" si="0"/>
        <v>54</v>
      </c>
      <c r="B60" s="43" t="s">
        <v>15</v>
      </c>
      <c r="C60" s="44" t="s">
        <v>70</v>
      </c>
      <c r="D60" s="44" t="s">
        <v>235</v>
      </c>
      <c r="E60" s="2" t="s">
        <v>20</v>
      </c>
      <c r="F60" s="44" t="s">
        <v>156</v>
      </c>
      <c r="G60" s="45"/>
      <c r="H60" s="45"/>
      <c r="I60" s="46"/>
      <c r="J60" s="46" t="s">
        <v>112</v>
      </c>
      <c r="K60" s="46"/>
      <c r="L60" s="45"/>
      <c r="M60" s="29"/>
      <c r="N60" s="45"/>
      <c r="O60" s="45" t="s">
        <v>64</v>
      </c>
      <c r="P60" s="45" t="s">
        <v>65</v>
      </c>
      <c r="Q60" s="45" t="s">
        <v>86</v>
      </c>
      <c r="R60" s="126"/>
    </row>
    <row r="61" spans="1:18" ht="45">
      <c r="A61" s="125">
        <f t="shared" si="0"/>
        <v>55</v>
      </c>
      <c r="B61" s="43" t="s">
        <v>15</v>
      </c>
      <c r="C61" s="44" t="s">
        <v>70</v>
      </c>
      <c r="D61" s="44" t="s">
        <v>240</v>
      </c>
      <c r="E61" s="2" t="s">
        <v>20</v>
      </c>
      <c r="F61" s="44" t="s">
        <v>77</v>
      </c>
      <c r="G61" s="45"/>
      <c r="H61" s="45"/>
      <c r="I61" s="46"/>
      <c r="J61" s="46" t="s">
        <v>94</v>
      </c>
      <c r="K61" s="46"/>
      <c r="L61" s="45"/>
      <c r="M61" s="29"/>
      <c r="N61" s="45"/>
      <c r="O61" s="45" t="s">
        <v>60</v>
      </c>
      <c r="P61" s="45" t="s">
        <v>241</v>
      </c>
      <c r="Q61" s="45" t="s">
        <v>86</v>
      </c>
      <c r="R61" s="126"/>
    </row>
    <row r="62" spans="1:18" ht="106.5" customHeight="1">
      <c r="A62" s="125">
        <f t="shared" si="0"/>
        <v>56</v>
      </c>
      <c r="B62" s="43" t="s">
        <v>15</v>
      </c>
      <c r="C62" s="44" t="s">
        <v>70</v>
      </c>
      <c r="D62" s="44" t="s">
        <v>234</v>
      </c>
      <c r="E62" s="2" t="s">
        <v>20</v>
      </c>
      <c r="F62" s="44" t="s">
        <v>171</v>
      </c>
      <c r="G62" s="45"/>
      <c r="H62" s="45"/>
      <c r="I62" s="46"/>
      <c r="J62" s="46" t="s">
        <v>198</v>
      </c>
      <c r="K62" s="46"/>
      <c r="L62" s="45"/>
      <c r="M62" s="29"/>
      <c r="N62" s="45"/>
      <c r="O62" s="45" t="s">
        <v>61</v>
      </c>
      <c r="P62" s="45" t="s">
        <v>62</v>
      </c>
      <c r="Q62" s="45" t="s">
        <v>84</v>
      </c>
      <c r="R62" s="126"/>
    </row>
    <row r="63" spans="1:18" s="8" customFormat="1" ht="45">
      <c r="A63" s="125">
        <f t="shared" si="0"/>
        <v>57</v>
      </c>
      <c r="B63" s="43" t="s">
        <v>15</v>
      </c>
      <c r="C63" s="44" t="s">
        <v>70</v>
      </c>
      <c r="D63" s="44" t="s">
        <v>157</v>
      </c>
      <c r="E63" s="2" t="s">
        <v>20</v>
      </c>
      <c r="F63" s="44" t="s">
        <v>158</v>
      </c>
      <c r="G63" s="45"/>
      <c r="H63" s="45"/>
      <c r="I63" s="46"/>
      <c r="J63" s="46" t="s">
        <v>94</v>
      </c>
      <c r="K63" s="46"/>
      <c r="L63" s="45"/>
      <c r="M63" s="48"/>
      <c r="N63" s="45"/>
      <c r="O63" s="45" t="s">
        <v>236</v>
      </c>
      <c r="P63" s="45" t="s">
        <v>237</v>
      </c>
      <c r="Q63" s="45" t="s">
        <v>83</v>
      </c>
      <c r="R63" s="126"/>
    </row>
    <row r="64" spans="1:18" s="3" customFormat="1" ht="45">
      <c r="A64" s="125">
        <f t="shared" si="0"/>
        <v>58</v>
      </c>
      <c r="B64" s="43" t="s">
        <v>15</v>
      </c>
      <c r="C64" s="44" t="s">
        <v>70</v>
      </c>
      <c r="D64" s="44" t="s">
        <v>246</v>
      </c>
      <c r="E64" s="2" t="s">
        <v>21</v>
      </c>
      <c r="F64" s="44" t="s">
        <v>247</v>
      </c>
      <c r="G64" s="45"/>
      <c r="H64" s="45"/>
      <c r="I64" s="46"/>
      <c r="J64" s="46" t="s">
        <v>107</v>
      </c>
      <c r="K64" s="46"/>
      <c r="L64" s="45"/>
      <c r="M64" s="29"/>
      <c r="N64" s="45"/>
      <c r="O64" s="45" t="s">
        <v>63</v>
      </c>
      <c r="P64" s="45" t="s">
        <v>248</v>
      </c>
      <c r="Q64" s="45" t="s">
        <v>84</v>
      </c>
      <c r="R64" s="126"/>
    </row>
    <row r="65" spans="1:18" s="3" customFormat="1" ht="72" customHeight="1">
      <c r="A65" s="125">
        <f t="shared" si="0"/>
        <v>59</v>
      </c>
      <c r="B65" s="43" t="s">
        <v>15</v>
      </c>
      <c r="C65" s="44" t="s">
        <v>70</v>
      </c>
      <c r="D65" s="44" t="s">
        <v>142</v>
      </c>
      <c r="E65" s="2" t="s">
        <v>21</v>
      </c>
      <c r="F65" s="43" t="s">
        <v>140</v>
      </c>
      <c r="G65" s="45"/>
      <c r="H65" s="45"/>
      <c r="I65" s="46"/>
      <c r="J65" s="46" t="s">
        <v>94</v>
      </c>
      <c r="K65" s="46"/>
      <c r="L65" s="45"/>
      <c r="M65" s="29"/>
      <c r="N65" s="45"/>
      <c r="O65" s="45" t="s">
        <v>238</v>
      </c>
      <c r="P65" s="45" t="s">
        <v>239</v>
      </c>
      <c r="Q65" s="45" t="s">
        <v>83</v>
      </c>
      <c r="R65" s="126"/>
    </row>
    <row r="66" spans="1:18" s="3" customFormat="1" ht="94.9" customHeight="1">
      <c r="A66" s="125">
        <f>1+A65</f>
        <v>60</v>
      </c>
      <c r="B66" s="43" t="s">
        <v>15</v>
      </c>
      <c r="C66" s="44" t="s">
        <v>67</v>
      </c>
      <c r="D66" s="44" t="s">
        <v>121</v>
      </c>
      <c r="E66" s="2" t="s">
        <v>16</v>
      </c>
      <c r="F66" s="44" t="s">
        <v>122</v>
      </c>
      <c r="G66" s="45"/>
      <c r="H66" s="45"/>
      <c r="I66" s="46"/>
      <c r="J66" s="46" t="s">
        <v>307</v>
      </c>
      <c r="K66" s="46"/>
      <c r="L66" s="45"/>
      <c r="M66" s="29"/>
      <c r="N66" s="45"/>
      <c r="O66" s="44" t="s">
        <v>305</v>
      </c>
      <c r="P66" s="44" t="s">
        <v>306</v>
      </c>
      <c r="Q66" s="45"/>
      <c r="R66" s="126"/>
    </row>
    <row r="67" spans="1:18" s="3" customFormat="1" ht="94.9" customHeight="1">
      <c r="A67" s="125">
        <f>1+A66</f>
        <v>61</v>
      </c>
      <c r="B67" s="125" t="s">
        <v>15</v>
      </c>
      <c r="C67" s="125" t="s">
        <v>379</v>
      </c>
      <c r="D67" s="125" t="s">
        <v>380</v>
      </c>
      <c r="E67" s="125" t="s">
        <v>16</v>
      </c>
      <c r="F67" s="125" t="s">
        <v>381</v>
      </c>
      <c r="G67" s="127">
        <v>45667</v>
      </c>
      <c r="H67" s="125"/>
      <c r="I67" s="125">
        <v>60</v>
      </c>
      <c r="J67" s="125"/>
      <c r="K67" s="125">
        <v>2</v>
      </c>
      <c r="L67" s="127">
        <v>45726</v>
      </c>
      <c r="M67" s="127"/>
      <c r="N67" s="128"/>
      <c r="O67" s="128"/>
      <c r="P67" s="126"/>
      <c r="Q67" s="128"/>
      <c r="R67" s="151" t="s">
        <v>83</v>
      </c>
    </row>
    <row r="68" spans="1:18" s="3" customFormat="1" ht="94.9" customHeight="1">
      <c r="A68" s="125">
        <f>1+A67</f>
        <v>62</v>
      </c>
      <c r="B68" s="125" t="s">
        <v>15</v>
      </c>
      <c r="C68" s="125" t="s">
        <v>117</v>
      </c>
      <c r="D68" s="125" t="s">
        <v>271</v>
      </c>
      <c r="E68" s="125" t="s">
        <v>175</v>
      </c>
      <c r="F68" s="125" t="s">
        <v>203</v>
      </c>
      <c r="G68" s="105" t="s">
        <v>377</v>
      </c>
      <c r="H68" s="105"/>
      <c r="I68" s="106"/>
      <c r="J68" s="106" t="s">
        <v>125</v>
      </c>
      <c r="K68" s="128"/>
      <c r="L68" s="127"/>
      <c r="M68" s="127"/>
      <c r="N68" s="127"/>
      <c r="O68" s="127" t="s">
        <v>176</v>
      </c>
      <c r="P68" s="127" t="s">
        <v>177</v>
      </c>
      <c r="Q68" s="127"/>
      <c r="R68" s="125"/>
    </row>
    <row r="69" spans="1:18" s="3" customFormat="1" ht="94.9" customHeight="1">
      <c r="A69" s="125">
        <f t="shared" si="0"/>
        <v>63</v>
      </c>
      <c r="B69" s="43" t="s">
        <v>15</v>
      </c>
      <c r="C69" s="43" t="s">
        <v>149</v>
      </c>
      <c r="D69" s="43" t="s">
        <v>300</v>
      </c>
      <c r="E69" s="43" t="s">
        <v>57</v>
      </c>
      <c r="F69" s="43" t="s">
        <v>150</v>
      </c>
      <c r="G69" s="100">
        <v>45682</v>
      </c>
      <c r="H69" s="100"/>
      <c r="I69" s="101"/>
      <c r="J69" s="101" t="s">
        <v>95</v>
      </c>
      <c r="K69" s="40"/>
      <c r="L69" s="39"/>
      <c r="M69" s="26"/>
      <c r="N69" s="39"/>
      <c r="O69" s="39" t="s">
        <v>151</v>
      </c>
      <c r="P69" s="39" t="s">
        <v>152</v>
      </c>
      <c r="Q69" s="39"/>
      <c r="R69" s="127"/>
    </row>
    <row r="70" spans="1:18" ht="75">
      <c r="A70" s="125">
        <f t="shared" si="0"/>
        <v>64</v>
      </c>
      <c r="B70" s="16" t="s">
        <v>15</v>
      </c>
      <c r="C70" s="16" t="s">
        <v>45</v>
      </c>
      <c r="D70" s="16" t="s">
        <v>118</v>
      </c>
      <c r="E70" s="16" t="s">
        <v>18</v>
      </c>
      <c r="F70" s="16" t="s">
        <v>264</v>
      </c>
      <c r="G70" s="102">
        <v>45646</v>
      </c>
      <c r="H70" s="102"/>
      <c r="I70" s="103"/>
      <c r="J70" s="103" t="s">
        <v>93</v>
      </c>
      <c r="K70" s="18"/>
      <c r="L70" s="15"/>
      <c r="M70" s="30"/>
      <c r="N70" s="15"/>
      <c r="O70" s="15" t="s">
        <v>265</v>
      </c>
      <c r="P70" s="15" t="s">
        <v>266</v>
      </c>
      <c r="Q70" s="15"/>
      <c r="R70" s="15"/>
    </row>
    <row r="71" spans="1:18" s="3" customFormat="1" ht="75.599999999999994" customHeight="1">
      <c r="A71" s="125">
        <f t="shared" si="0"/>
        <v>65</v>
      </c>
      <c r="B71" s="43" t="s">
        <v>15</v>
      </c>
      <c r="C71" s="44" t="s">
        <v>45</v>
      </c>
      <c r="D71" s="43" t="s">
        <v>242</v>
      </c>
      <c r="E71" s="19" t="s">
        <v>18</v>
      </c>
      <c r="F71" s="43" t="s">
        <v>197</v>
      </c>
      <c r="G71" s="100">
        <v>45677</v>
      </c>
      <c r="H71" s="100"/>
      <c r="I71" s="117"/>
      <c r="J71" s="117" t="s">
        <v>245</v>
      </c>
      <c r="K71" s="19"/>
      <c r="L71" s="17"/>
      <c r="M71" s="29"/>
      <c r="N71" s="43"/>
      <c r="O71" s="19" t="s">
        <v>243</v>
      </c>
      <c r="P71" s="19" t="s">
        <v>244</v>
      </c>
      <c r="Q71" s="45"/>
      <c r="R71" s="126"/>
    </row>
    <row r="72" spans="1:18" s="3" customFormat="1" ht="75.599999999999994" customHeight="1">
      <c r="A72" s="125">
        <f t="shared" si="0"/>
        <v>66</v>
      </c>
      <c r="B72" s="43" t="s">
        <v>15</v>
      </c>
      <c r="C72" s="43" t="s">
        <v>45</v>
      </c>
      <c r="D72" s="16" t="s">
        <v>223</v>
      </c>
      <c r="E72" s="43" t="s">
        <v>132</v>
      </c>
      <c r="F72" s="2" t="s">
        <v>190</v>
      </c>
      <c r="G72" s="118" t="s">
        <v>378</v>
      </c>
      <c r="H72" s="118"/>
      <c r="I72" s="118"/>
      <c r="J72" s="118" t="s">
        <v>191</v>
      </c>
      <c r="K72" s="45"/>
      <c r="L72" s="39"/>
      <c r="M72" s="39"/>
      <c r="N72" s="39"/>
      <c r="O72" s="15" t="s">
        <v>192</v>
      </c>
      <c r="P72" s="15" t="s">
        <v>193</v>
      </c>
      <c r="Q72" s="15"/>
      <c r="R72" s="127"/>
    </row>
    <row r="73" spans="1:18" s="3" customFormat="1" ht="75.599999999999994" customHeight="1">
      <c r="A73" s="125">
        <f t="shared" si="0"/>
        <v>67</v>
      </c>
      <c r="B73" s="43" t="s">
        <v>15</v>
      </c>
      <c r="C73" s="43" t="s">
        <v>45</v>
      </c>
      <c r="D73" s="75" t="s">
        <v>202</v>
      </c>
      <c r="E73" s="43" t="s">
        <v>132</v>
      </c>
      <c r="F73" s="2" t="s">
        <v>190</v>
      </c>
      <c r="G73" s="100">
        <v>45708</v>
      </c>
      <c r="H73" s="100"/>
      <c r="I73" s="118"/>
      <c r="J73" s="119" t="s">
        <v>201</v>
      </c>
      <c r="K73" s="45"/>
      <c r="L73" s="39"/>
      <c r="M73" s="39"/>
      <c r="N73" s="39"/>
      <c r="O73" s="15" t="s">
        <v>199</v>
      </c>
      <c r="P73" s="15" t="s">
        <v>200</v>
      </c>
      <c r="Q73" s="31"/>
      <c r="R73" s="127"/>
    </row>
    <row r="74" spans="1:18" s="3" customFormat="1" ht="75.599999999999994" customHeight="1">
      <c r="A74" s="125">
        <f t="shared" si="0"/>
        <v>68</v>
      </c>
      <c r="B74" s="21" t="s">
        <v>15</v>
      </c>
      <c r="C74" s="22" t="s">
        <v>45</v>
      </c>
      <c r="D74" s="22" t="s">
        <v>261</v>
      </c>
      <c r="E74" s="23" t="s">
        <v>262</v>
      </c>
      <c r="F74" s="22" t="s">
        <v>263</v>
      </c>
      <c r="G74" s="100">
        <v>45646</v>
      </c>
      <c r="H74" s="120"/>
      <c r="I74" s="121"/>
      <c r="J74" s="121" t="s">
        <v>270</v>
      </c>
      <c r="K74" s="24"/>
      <c r="L74" s="20"/>
      <c r="M74" s="79"/>
      <c r="N74" s="20"/>
      <c r="O74" s="80" t="s">
        <v>268</v>
      </c>
      <c r="P74" s="81" t="s">
        <v>269</v>
      </c>
      <c r="Q74" s="20"/>
      <c r="R74" s="124"/>
    </row>
    <row r="75" spans="1:18" s="3" customFormat="1" ht="75.599999999999994" customHeight="1">
      <c r="A75" s="125">
        <f t="shared" si="0"/>
        <v>69</v>
      </c>
      <c r="B75" s="43" t="s">
        <v>15</v>
      </c>
      <c r="C75" s="44" t="s">
        <v>45</v>
      </c>
      <c r="D75" s="44" t="s">
        <v>290</v>
      </c>
      <c r="E75" s="2" t="s">
        <v>147</v>
      </c>
      <c r="F75" s="44" t="s">
        <v>291</v>
      </c>
      <c r="G75" s="100">
        <v>45708</v>
      </c>
      <c r="H75" s="100"/>
      <c r="I75" s="101"/>
      <c r="J75" s="101" t="s">
        <v>220</v>
      </c>
      <c r="K75" s="46"/>
      <c r="L75" s="45"/>
      <c r="M75" s="48"/>
      <c r="N75" s="45"/>
      <c r="O75" s="49" t="s">
        <v>292</v>
      </c>
      <c r="P75" s="50" t="s">
        <v>298</v>
      </c>
      <c r="Q75" s="45"/>
      <c r="R75" s="126"/>
    </row>
    <row r="76" spans="1:18" s="3" customFormat="1" ht="111.6" customHeight="1">
      <c r="A76" s="125">
        <f t="shared" si="0"/>
        <v>70</v>
      </c>
      <c r="B76" s="43" t="s">
        <v>15</v>
      </c>
      <c r="C76" s="54" t="s">
        <v>46</v>
      </c>
      <c r="D76" s="54" t="s">
        <v>141</v>
      </c>
      <c r="E76" s="36" t="s">
        <v>82</v>
      </c>
      <c r="F76" s="36" t="s">
        <v>113</v>
      </c>
      <c r="G76" s="100">
        <v>45675</v>
      </c>
      <c r="H76" s="100"/>
      <c r="I76" s="101"/>
      <c r="J76" s="101" t="s">
        <v>148</v>
      </c>
      <c r="K76" s="37"/>
      <c r="L76" s="33"/>
      <c r="M76" s="56"/>
      <c r="N76" s="76"/>
      <c r="O76" s="38" t="s">
        <v>115</v>
      </c>
      <c r="P76" s="38" t="s">
        <v>114</v>
      </c>
      <c r="Q76" s="38"/>
      <c r="R76" s="151"/>
    </row>
    <row r="77" spans="1:18" s="3" customFormat="1" ht="111.6" customHeight="1">
      <c r="A77" s="125">
        <f t="shared" si="0"/>
        <v>71</v>
      </c>
      <c r="B77" s="16" t="s">
        <v>15</v>
      </c>
      <c r="C77" s="16" t="s">
        <v>116</v>
      </c>
      <c r="D77" s="16" t="s">
        <v>204</v>
      </c>
      <c r="E77" s="16" t="s">
        <v>21</v>
      </c>
      <c r="F77" s="16" t="s">
        <v>205</v>
      </c>
      <c r="G77" s="102">
        <v>45635</v>
      </c>
      <c r="H77" s="102"/>
      <c r="I77" s="103"/>
      <c r="J77" s="103" t="s">
        <v>206</v>
      </c>
      <c r="K77" s="18"/>
      <c r="L77" s="15"/>
      <c r="M77" s="27"/>
      <c r="N77" s="15"/>
      <c r="O77" s="15" t="s">
        <v>207</v>
      </c>
      <c r="P77" s="15" t="s">
        <v>208</v>
      </c>
      <c r="Q77" s="15"/>
      <c r="R77" s="15"/>
    </row>
    <row r="78" spans="1:18" s="3" customFormat="1" ht="111.6" customHeight="1">
      <c r="A78" s="125">
        <f t="shared" si="0"/>
        <v>72</v>
      </c>
      <c r="B78" s="43" t="s">
        <v>15</v>
      </c>
      <c r="C78" s="44" t="s">
        <v>116</v>
      </c>
      <c r="D78" s="44" t="s">
        <v>209</v>
      </c>
      <c r="E78" s="2" t="s">
        <v>21</v>
      </c>
      <c r="F78" s="44" t="s">
        <v>210</v>
      </c>
      <c r="G78" s="100">
        <v>45667</v>
      </c>
      <c r="H78" s="100"/>
      <c r="I78" s="101"/>
      <c r="J78" s="101" t="s">
        <v>211</v>
      </c>
      <c r="K78" s="18"/>
      <c r="L78" s="45"/>
      <c r="M78" s="48"/>
      <c r="N78" s="45"/>
      <c r="O78" s="45" t="s">
        <v>212</v>
      </c>
      <c r="P78" s="45" t="s">
        <v>213</v>
      </c>
      <c r="Q78" s="45"/>
      <c r="R78" s="126"/>
    </row>
    <row r="79" spans="1:18" ht="102.6" customHeight="1">
      <c r="A79" s="125">
        <f t="shared" si="0"/>
        <v>73</v>
      </c>
      <c r="B79" s="43" t="s">
        <v>15</v>
      </c>
      <c r="C79" s="44" t="s">
        <v>47</v>
      </c>
      <c r="D79" s="44" t="s">
        <v>153</v>
      </c>
      <c r="E79" s="2" t="s">
        <v>51</v>
      </c>
      <c r="F79" s="44" t="s">
        <v>69</v>
      </c>
      <c r="G79" s="45"/>
      <c r="H79" s="45"/>
      <c r="I79" s="46"/>
      <c r="J79" s="46" t="s">
        <v>90</v>
      </c>
      <c r="K79" s="46"/>
      <c r="L79" s="45"/>
      <c r="M79" s="29"/>
      <c r="N79" s="45"/>
      <c r="O79" s="45" t="s">
        <v>283</v>
      </c>
      <c r="P79" s="45" t="s">
        <v>284</v>
      </c>
      <c r="Q79" s="45"/>
      <c r="R79" s="126"/>
    </row>
    <row r="80" spans="1:18" ht="102" customHeight="1">
      <c r="A80" s="125">
        <f t="shared" si="0"/>
        <v>74</v>
      </c>
      <c r="B80" s="43" t="s">
        <v>15</v>
      </c>
      <c r="C80" s="44" t="s">
        <v>47</v>
      </c>
      <c r="D80" s="44" t="s">
        <v>162</v>
      </c>
      <c r="E80" s="2" t="s">
        <v>68</v>
      </c>
      <c r="F80" s="44" t="s">
        <v>71</v>
      </c>
      <c r="G80" s="45"/>
      <c r="H80" s="45"/>
      <c r="I80" s="46"/>
      <c r="J80" s="46" t="s">
        <v>154</v>
      </c>
      <c r="K80" s="46"/>
      <c r="L80" s="45"/>
      <c r="M80" s="29"/>
      <c r="N80" s="45"/>
      <c r="O80" s="45" t="s">
        <v>72</v>
      </c>
      <c r="P80" s="45" t="s">
        <v>73</v>
      </c>
      <c r="Q80" s="45"/>
      <c r="R80" s="126"/>
    </row>
    <row r="81" spans="1:18" ht="82.15" customHeight="1">
      <c r="A81" s="125">
        <f>1+A80</f>
        <v>75</v>
      </c>
      <c r="B81" s="43" t="s">
        <v>15</v>
      </c>
      <c r="C81" s="43" t="s">
        <v>47</v>
      </c>
      <c r="D81" s="43" t="s">
        <v>186</v>
      </c>
      <c r="E81" s="43" t="s">
        <v>68</v>
      </c>
      <c r="F81" s="44" t="s">
        <v>187</v>
      </c>
      <c r="G81" s="39"/>
      <c r="H81" s="39"/>
      <c r="I81" s="40"/>
      <c r="J81" s="40" t="s">
        <v>107</v>
      </c>
      <c r="K81" s="40"/>
      <c r="L81" s="39"/>
      <c r="M81" s="39"/>
      <c r="N81" s="39"/>
      <c r="O81" s="45" t="s">
        <v>36</v>
      </c>
      <c r="P81" s="45" t="s">
        <v>37</v>
      </c>
      <c r="Q81" s="77"/>
      <c r="R81" s="78"/>
    </row>
    <row r="82" spans="1:18" ht="82.15" customHeight="1">
      <c r="A82" s="11"/>
      <c r="B82" s="11"/>
      <c r="C82" s="11"/>
      <c r="D82" s="11"/>
      <c r="E82" s="11"/>
      <c r="F82" s="12"/>
      <c r="G82" s="77"/>
      <c r="H82" s="77"/>
      <c r="I82" s="92"/>
      <c r="J82" s="92"/>
      <c r="K82" s="92"/>
      <c r="L82" s="77"/>
      <c r="M82" s="77"/>
      <c r="N82" s="77"/>
      <c r="O82" s="13"/>
      <c r="P82" s="13"/>
      <c r="Q82" s="77"/>
      <c r="R82" s="11"/>
    </row>
  </sheetData>
  <autoFilter ref="B5:R6">
    <filterColumn colId="13" showButton="0"/>
  </autoFilter>
  <mergeCells count="19">
    <mergeCell ref="E5:E6"/>
    <mergeCell ref="F5:F6"/>
    <mergeCell ref="G5:G6"/>
    <mergeCell ref="I5:I6"/>
    <mergeCell ref="A3:L3"/>
    <mergeCell ref="M5:M6"/>
    <mergeCell ref="N5:N6"/>
    <mergeCell ref="A1:R1"/>
    <mergeCell ref="A5:A6"/>
    <mergeCell ref="B5:B6"/>
    <mergeCell ref="C5:C6"/>
    <mergeCell ref="D5:D6"/>
    <mergeCell ref="H5:H6"/>
    <mergeCell ref="O5:P5"/>
    <mergeCell ref="Q5:Q6"/>
    <mergeCell ref="R5:R6"/>
    <mergeCell ref="J5:J6"/>
    <mergeCell ref="K5:K6"/>
    <mergeCell ref="L5:L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открытия ЛП в  2024-25</vt:lpstr>
      <vt:lpstr>'План открытия ЛП в  2024-25'!Область_печати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cuks03</dc:creator>
  <cp:lastModifiedBy>smi01</cp:lastModifiedBy>
  <cp:lastPrinted>2021-04-01T05:09:48Z</cp:lastPrinted>
  <dcterms:created xsi:type="dcterms:W3CDTF">2011-04-12T14:18:09Z</dcterms:created>
  <dcterms:modified xsi:type="dcterms:W3CDTF">2024-12-06T06:59:11Z</dcterms:modified>
</cp:coreProperties>
</file>