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-450" windowWidth="23055" windowHeight="11760" tabRatio="859"/>
  </bookViews>
  <sheets>
    <sheet name="План открытия ЛП в  2022-23" sheetId="26" r:id="rId1"/>
  </sheets>
  <definedNames>
    <definedName name="_xlnm._FilterDatabase" localSheetId="0" hidden="1">'План открытия ЛП в  2022-23'!$A$3:$G$50</definedName>
    <definedName name="_xlnm.Print_Area" localSheetId="0">'План открытия ЛП в  2022-23'!$A$1:$M$6</definedName>
  </definedNames>
  <calcPr calcId="125725"/>
</workbook>
</file>

<file path=xl/calcChain.xml><?xml version="1.0" encoding="utf-8"?>
<calcChain xmlns="http://schemas.openxmlformats.org/spreadsheetml/2006/main">
  <c r="A55" i="26"/>
  <c r="F104"/>
  <c r="A8"/>
  <c r="A9" s="1"/>
  <c r="A10" s="1"/>
  <c r="A11" s="1"/>
  <c r="A12" s="1"/>
  <c r="A13" s="1"/>
  <c r="A14" s="1"/>
  <c r="A15" s="1"/>
  <c r="A16" s="1"/>
  <c r="A17" s="1"/>
  <c r="A18" s="1"/>
  <c r="A20"/>
  <c r="A21" s="1"/>
  <c r="A22" s="1"/>
  <c r="A23" s="1"/>
  <c r="A24" s="1"/>
  <c r="A25" s="1"/>
  <c r="A26" s="1"/>
  <c r="A27" s="1"/>
  <c r="A28" s="1"/>
  <c r="A30"/>
  <c r="A33"/>
  <c r="A34" s="1"/>
  <c r="A35" s="1"/>
  <c r="A36" s="1"/>
  <c r="A38"/>
  <c r="A39" s="1"/>
  <c r="A40" s="1"/>
  <c r="A41" s="1"/>
  <c r="A42" s="1"/>
  <c r="A43" s="1"/>
  <c r="A45"/>
  <c r="A46" s="1"/>
  <c r="A47" s="1"/>
  <c r="A48" s="1"/>
  <c r="A49" s="1"/>
  <c r="A50" s="1"/>
  <c r="A51" s="1"/>
  <c r="A52" s="1"/>
  <c r="A53" s="1"/>
  <c r="E104"/>
  <c r="D104"/>
  <c r="C104"/>
  <c r="A6"/>
</calcChain>
</file>

<file path=xl/sharedStrings.xml><?xml version="1.0" encoding="utf-8"?>
<sst xmlns="http://schemas.openxmlformats.org/spreadsheetml/2006/main" count="483" uniqueCount="268">
  <si>
    <t>Район</t>
  </si>
  <si>
    <t>населенный пункт</t>
  </si>
  <si>
    <t>Река, водоем</t>
  </si>
  <si>
    <t>Наименование обслуживающей организации</t>
  </si>
  <si>
    <t>грузоподъемность (тонн)</t>
  </si>
  <si>
    <t>длина/ ширина (м)</t>
  </si>
  <si>
    <t>дата закрытия по плану</t>
  </si>
  <si>
    <t>дата закрытия факт</t>
  </si>
  <si>
    <t>№ п/п</t>
  </si>
  <si>
    <t>№ Акта о допуске переправы, дата допуска, ФИО Ответственного лица от ГИМС, допустившего переправу, контактный телефон</t>
  </si>
  <si>
    <t>Планируемый способ разрушения</t>
  </si>
  <si>
    <t>Иркутская область</t>
  </si>
  <si>
    <t>р. Ия</t>
  </si>
  <si>
    <t>р. Витим</t>
  </si>
  <si>
    <t>р. Лена</t>
  </si>
  <si>
    <t>р. Киренга</t>
  </si>
  <si>
    <t>н.п. Улькан</t>
  </si>
  <si>
    <t>р. Бирюса</t>
  </si>
  <si>
    <t>р. Чуна</t>
  </si>
  <si>
    <t>Братское вдхр.</t>
  </si>
  <si>
    <t>оз. Байкал</t>
  </si>
  <si>
    <t>н.п. Трёмино</t>
  </si>
  <si>
    <t>Киренский</t>
  </si>
  <si>
    <t>н.п. Кривая Лука</t>
  </si>
  <si>
    <t>Нижнеудинский</t>
  </si>
  <si>
    <t>Бодайбинский</t>
  </si>
  <si>
    <t>Администрация муниципального образования  «город Усть-Кут»</t>
  </si>
  <si>
    <t>Качугский</t>
  </si>
  <si>
    <t>р.Уда</t>
  </si>
  <si>
    <t>Мамско-Чуйский</t>
  </si>
  <si>
    <t>н.п.Большеокинск – н.п.Озерный</t>
  </si>
  <si>
    <t>ОАО «Транснефть-Восток»</t>
  </si>
  <si>
    <t>н.п. Верхнемарково</t>
  </si>
  <si>
    <t>Боханский</t>
  </si>
  <si>
    <t>Балаганский</t>
  </si>
  <si>
    <t>Братский</t>
  </si>
  <si>
    <t>Жигаловский</t>
  </si>
  <si>
    <t>Казачинско-Ленский</t>
  </si>
  <si>
    <t>Катангский</t>
  </si>
  <si>
    <t>Нижнеилимский</t>
  </si>
  <si>
    <t>Ольхонский</t>
  </si>
  <si>
    <t>Усть-Кутский</t>
  </si>
  <si>
    <t xml:space="preserve">Усть-Удинский </t>
  </si>
  <si>
    <t>Шелеховский</t>
  </si>
  <si>
    <t>н.п.Тангуй – н.п.Добчур</t>
  </si>
  <si>
    <t>н.п.Непа</t>
  </si>
  <si>
    <t>н.п. Верхоленск</t>
  </si>
  <si>
    <t>н.п. Куркут</t>
  </si>
  <si>
    <t>р. Моголь</t>
  </si>
  <si>
    <t>р.Иркут</t>
  </si>
  <si>
    <t>Бодайбинское городское поселение</t>
  </si>
  <si>
    <t>ПАО "Алросса" Мирнинское управление автомобильных дорог</t>
  </si>
  <si>
    <t>ООО  «Талинга»</t>
  </si>
  <si>
    <t>Усть-Илимское вдхр.</t>
  </si>
  <si>
    <t>н.п.Алексеевск</t>
  </si>
  <si>
    <t>Тулунский</t>
  </si>
  <si>
    <t>н.п. Заречье</t>
  </si>
  <si>
    <t>р. Иркут</t>
  </si>
  <si>
    <t>Администрация Баклашинского муниципального образования</t>
  </si>
  <si>
    <t>Тайшетский</t>
  </si>
  <si>
    <t>Администрация Шаманского муниципального образования</t>
  </si>
  <si>
    <t>Казачинско-Ленский филиал АО «Дорожная служба Иркутской области»</t>
  </si>
  <si>
    <t xml:space="preserve">Нижнеудинский филиал АО «Дорожная служба Иркутской области» </t>
  </si>
  <si>
    <t>Бодайбинский филиал АО "Дорожная служба Иркутской области"</t>
  </si>
  <si>
    <t>Качугский филиал АО «Дорожная служба Иркутской области»</t>
  </si>
  <si>
    <t>Тайшетский филиал АО "Дорожная служба Иркутской области"</t>
  </si>
  <si>
    <t>Балаганский филиал АО "Дорожная служба Иркутской области"</t>
  </si>
  <si>
    <t>г. Бодайбо (Бисяга)</t>
  </si>
  <si>
    <t>н.п. Усть-Илга</t>
  </si>
  <si>
    <t>р. Илга</t>
  </si>
  <si>
    <t>Администрация Жигаловского района</t>
  </si>
  <si>
    <t>100/10</t>
  </si>
  <si>
    <t>Братское вдхр., (р.Ангара)</t>
  </si>
  <si>
    <t>Администрация Заречное муниципальное образование</t>
  </si>
  <si>
    <t xml:space="preserve">Естественный </t>
  </si>
  <si>
    <t>Естественный</t>
  </si>
  <si>
    <t>Чернение и пиление</t>
  </si>
  <si>
    <t>Пиление</t>
  </si>
  <si>
    <t>Чернение, пиление.</t>
  </si>
  <si>
    <t>120/10</t>
  </si>
  <si>
    <t>150/10</t>
  </si>
  <si>
    <t>500/20</t>
  </si>
  <si>
    <t>200/10</t>
  </si>
  <si>
    <t>250/10</t>
  </si>
  <si>
    <t>480/20</t>
  </si>
  <si>
    <t>200/5</t>
  </si>
  <si>
    <t>260/10</t>
  </si>
  <si>
    <t>1300/30</t>
  </si>
  <si>
    <t>400/15</t>
  </si>
  <si>
    <t>650/20</t>
  </si>
  <si>
    <t>350/20</t>
  </si>
  <si>
    <t>Запаланированная дата начала эксплуатации</t>
  </si>
  <si>
    <t>ООО "Ангара"</t>
  </si>
  <si>
    <t>5600/20</t>
  </si>
  <si>
    <t>500/7,5</t>
  </si>
  <si>
    <t>Естественно, засыпка грунтом подъездных путей</t>
  </si>
  <si>
    <t>п. Мамакан</t>
  </si>
  <si>
    <t>650/5,2</t>
  </si>
  <si>
    <t>400/40</t>
  </si>
  <si>
    <t>165/10</t>
  </si>
  <si>
    <t>100/8</t>
  </si>
  <si>
    <t>р. Нижная Тунгуска</t>
  </si>
  <si>
    <t>90/20</t>
  </si>
  <si>
    <t>400/20</t>
  </si>
  <si>
    <t>300/20</t>
  </si>
  <si>
    <t>260/20</t>
  </si>
  <si>
    <t>Естественный, засыпка грунтом подъездных путей</t>
  </si>
  <si>
    <t>п. Витимский (п. Мусковит)</t>
  </si>
  <si>
    <t>1000/10</t>
  </si>
  <si>
    <t>Пиление, чернение</t>
  </si>
  <si>
    <t>п.Казачья Бадарановка</t>
  </si>
  <si>
    <t>160/6</t>
  </si>
  <si>
    <t>Усть-Удинский  филиал АО "Дорожная служба Иркутской области"</t>
  </si>
  <si>
    <t>Чунский район</t>
  </si>
  <si>
    <t>Администрация МО "Весёлый"</t>
  </si>
  <si>
    <t>180/10</t>
  </si>
  <si>
    <t>Усольский</t>
  </si>
  <si>
    <t xml:space="preserve">н.п. Аршан </t>
  </si>
  <si>
    <t>ООО «Сибфинанс»</t>
  </si>
  <si>
    <t>108/5</t>
  </si>
  <si>
    <t>н.п. Шаманка ???</t>
  </si>
  <si>
    <t>ПЛАН</t>
  </si>
  <si>
    <t>ОТКРЫТЫ</t>
  </si>
  <si>
    <t>ОБЛАСТНЫЕ</t>
  </si>
  <si>
    <t>МУНИЦИПАЛЬНЫЕ</t>
  </si>
  <si>
    <t xml:space="preserve">Балаганский </t>
  </si>
  <si>
    <t xml:space="preserve">Братский </t>
  </si>
  <si>
    <t xml:space="preserve">Казачинско-Ленский </t>
  </si>
  <si>
    <t xml:space="preserve">Тайшетский </t>
  </si>
  <si>
    <t xml:space="preserve">Усть-Удинский  </t>
  </si>
  <si>
    <t xml:space="preserve">Чунский </t>
  </si>
  <si>
    <t xml:space="preserve">Шелеховский </t>
  </si>
  <si>
    <t>Дополнительн</t>
  </si>
  <si>
    <t>г.Усть-Кут - СОТ "Ветеран" н.п. Турука</t>
  </si>
  <si>
    <t>м/н Гарь- п. Магистральный</t>
  </si>
  <si>
    <t>КФХ "Ментюк В.Л."</t>
  </si>
  <si>
    <t>250/6</t>
  </si>
  <si>
    <t>п. Ния- п. Потапово</t>
  </si>
  <si>
    <t>70/20</t>
  </si>
  <si>
    <t>ООО "Ленавудсервис"</t>
  </si>
  <si>
    <t>н.п. Тутура а/дорога Жигалово-Казачье</t>
  </si>
  <si>
    <t xml:space="preserve">       (н.п.Алымовка)</t>
  </si>
  <si>
    <t>ООО ГПК "Недра"</t>
  </si>
  <si>
    <t>н.п. Аршан</t>
  </si>
  <si>
    <t>ООО "Сибфинанс"</t>
  </si>
  <si>
    <t>р. Кутима</t>
  </si>
  <si>
    <t>35/6</t>
  </si>
  <si>
    <t>118 км трассы Казачинское -Нижнемартыново</t>
  </si>
  <si>
    <t xml:space="preserve">р. Домугда </t>
  </si>
  <si>
    <t>50/6</t>
  </si>
  <si>
    <t>150/6</t>
  </si>
  <si>
    <t>92 км трассы Казачинское -Нижнемартыново</t>
  </si>
  <si>
    <t>ООО "Иркутская нефтяная компания"</t>
  </si>
  <si>
    <t>70/10</t>
  </si>
  <si>
    <t>н.п. Куюмба - н.п. Кадарея</t>
  </si>
  <si>
    <t xml:space="preserve">Боханский </t>
  </si>
  <si>
    <t>р. Ангара, Братское вдхр.</t>
  </si>
  <si>
    <t>АО "ДСИО" филиал Иркутский</t>
  </si>
  <si>
    <t xml:space="preserve"> н.п. Соляная-Лесоучасток</t>
  </si>
  <si>
    <t>н.п. Иванов Мыс-Лесоучасток</t>
  </si>
  <si>
    <t>МУП «Вектор»</t>
  </si>
  <si>
    <t>филиал АО «Группа «Илим» в Братском районе</t>
  </si>
  <si>
    <t>в районе                                с. Кривошапкино-</t>
  </si>
  <si>
    <t>ООО "БайкалЛес"</t>
  </si>
  <si>
    <t>400/12</t>
  </si>
  <si>
    <t>3410/10</t>
  </si>
  <si>
    <t>Администрация Полинчетского МО</t>
  </si>
  <si>
    <t>н.п. Новая - Уда - Чичково (125км трассы Залари-Жигалово)</t>
  </si>
  <si>
    <t>Полинчет - Кондратьево</t>
  </si>
  <si>
    <t>с. Каменка - г.Свирск</t>
  </si>
  <si>
    <t>5200/10</t>
  </si>
  <si>
    <t>н.п. Балаганск             (80 км автодороги Залари-Жигалово)</t>
  </si>
  <si>
    <t>ООО"Небель-лес"</t>
  </si>
  <si>
    <t>214 км трассы          н.п. Магистральный    н.п. Кутима</t>
  </si>
  <si>
    <t>МБУ "Комсервис" киренского МО</t>
  </si>
  <si>
    <t>АО "Дорожная служба Иркутской области. Филиал Усть-Ордынский"              Дорожно-эксплуатационное предприятие "Байкал-138"</t>
  </si>
  <si>
    <t>г. Бодайбо - озд. Лагерь "Звёздочка"</t>
  </si>
  <si>
    <t>АО "Полюс-Вернинское"</t>
  </si>
  <si>
    <t>500/6</t>
  </si>
  <si>
    <t>урочище Банное</t>
  </si>
  <si>
    <t xml:space="preserve">Катангский </t>
  </si>
  <si>
    <t xml:space="preserve">Киренский </t>
  </si>
  <si>
    <t>Возможно откроются дополнительно</t>
  </si>
  <si>
    <t>1250/20</t>
  </si>
  <si>
    <t>Усть-Илимский</t>
  </si>
  <si>
    <t xml:space="preserve">Подъеланское муниципальное образование </t>
  </si>
  <si>
    <t>ООО "Остров"</t>
  </si>
  <si>
    <t>1200/30</t>
  </si>
  <si>
    <t>н.п. Введенщина</t>
  </si>
  <si>
    <t>300/10</t>
  </si>
  <si>
    <t>Разборка, распиловка</t>
  </si>
  <si>
    <t xml:space="preserve">Разборка, распиловка </t>
  </si>
  <si>
    <t xml:space="preserve">Администрация Соляновского МО </t>
  </si>
  <si>
    <t>н.п. Шелаево -                    н.п. Новобирюсинский</t>
  </si>
  <si>
    <t xml:space="preserve"> Администрация Шелаевского МО</t>
  </si>
  <si>
    <t xml:space="preserve">н.п. Киренск (мкр Мельничный) </t>
  </si>
  <si>
    <t xml:space="preserve">н.п. Киренск (мкр Пролетарский) </t>
  </si>
  <si>
    <t xml:space="preserve">н.п. Киренск (мкрн. Гарь) </t>
  </si>
  <si>
    <t>н.п. Моты -Шаманка</t>
  </si>
  <si>
    <t>н.п.Ключи-Булак – н.п.Харанжино (Кантинская)</t>
  </si>
  <si>
    <t>25.12.2021 (план)  19.01.2022 (факт)</t>
  </si>
  <si>
    <t>п. Мама (Мама-Тетеринск - Горно-Чуйский км 0)</t>
  </si>
  <si>
    <t>п. Игирма</t>
  </si>
  <si>
    <t>р. Нижняя Тунгуска</t>
  </si>
  <si>
    <t>р. Илим</t>
  </si>
  <si>
    <t>ООО "Тайрику-Игирма Групп"</t>
  </si>
  <si>
    <t>400/10</t>
  </si>
  <si>
    <t>Естествееным, пиление</t>
  </si>
  <si>
    <t>чернение, естественным путём</t>
  </si>
  <si>
    <t>Брасткое водохранилище</t>
  </si>
  <si>
    <t>карьер н.п. Игжей-           п. Балаганск</t>
  </si>
  <si>
    <t>3260/20</t>
  </si>
  <si>
    <t>ЗАО "Ангарский лес"</t>
  </si>
  <si>
    <t>н.п. Старый Акульшет - Коновалово (17 км трассы Тайшет-Шиткино)</t>
  </si>
  <si>
    <t>10800/40</t>
  </si>
  <si>
    <t>Планируемые ледовые переправы  на территории Иркутской области в зимний период 2022-2023 гг.</t>
  </si>
  <si>
    <t>10-30.12.2022</t>
  </si>
  <si>
    <t xml:space="preserve"> Администрация Джогинского МО</t>
  </si>
  <si>
    <t>05-15.04.2023</t>
  </si>
  <si>
    <t>10.01.2023 года</t>
  </si>
  <si>
    <t>1450/40</t>
  </si>
  <si>
    <t>10.04.2023г.</t>
  </si>
  <si>
    <t>н.п.  Весёлый - Паренда</t>
  </si>
  <si>
    <t>п. Октябрьский - Пионерский</t>
  </si>
  <si>
    <t>Администраци                               п. Октябрьский</t>
  </si>
  <si>
    <t>Киренск-Кривошапкино</t>
  </si>
  <si>
    <t>ООО "Альянс"</t>
  </si>
  <si>
    <t>05.12.2022 (план)  01.12.2022 (факт)</t>
  </si>
  <si>
    <t>25.12.2022 (план)  05.12.2022 (факт)</t>
  </si>
  <si>
    <t>15.12.2022 (план)  09.12.2022 (факт)</t>
  </si>
  <si>
    <t>25.12.2022 (план)  15.12.2022 (факт)</t>
  </si>
  <si>
    <t>25.12.2022 (план)   16.12.2022 (факт)</t>
  </si>
  <si>
    <t>10.01.2023 (план)     20.12.2022 (факт)</t>
  </si>
  <si>
    <t>25.12.2022 (план)    20.12.2022 (факт)</t>
  </si>
  <si>
    <t>28.12.2022 (план)     22.12.2022 (факт)</t>
  </si>
  <si>
    <t>10-30.12.2022 (план) 23.12.2022 (факт)</t>
  </si>
  <si>
    <t>25.12.2022 (план)  22.12.2022 (факт)</t>
  </si>
  <si>
    <t>25.12.2022 (план) 26.12.2022(факт)</t>
  </si>
  <si>
    <t>10.01.2023 (план)     26.12.2022 (факт)</t>
  </si>
  <si>
    <t>10.01.2023 (план)  19.12.2022 (факт)</t>
  </si>
  <si>
    <t>10-30.12.2022 (план) 26.12.2022 (факт)</t>
  </si>
  <si>
    <t xml:space="preserve">Усольский </t>
  </si>
  <si>
    <t>Администрация Раздольинского МО</t>
  </si>
  <si>
    <t>Распиловка пересыпка.</t>
  </si>
  <si>
    <t>р. Китой</t>
  </si>
  <si>
    <t>25.12.2022 (план)   27.12.2022 (факт)</t>
  </si>
  <si>
    <t>п. Раздолье - п. Черемшанка</t>
  </si>
  <si>
    <t>25.12.2022 (план)  29.12.2022 (факт)</t>
  </si>
  <si>
    <t>11.01.2023 (план)   29.12.2022 (факт)</t>
  </si>
  <si>
    <t>п. Ербогачён (Юрьева)</t>
  </si>
  <si>
    <t>11.01.2023  (план)  29.12.2022 (факт)</t>
  </si>
  <si>
    <t>ООО "Ангаранефть"</t>
  </si>
  <si>
    <t>д. Верхнекалинина</t>
  </si>
  <si>
    <t>125/20</t>
  </si>
  <si>
    <t>Завод "Пилмат"</t>
  </si>
  <si>
    <t>25.12.2022 (план)   11.01.2023 (факт)</t>
  </si>
  <si>
    <t>20.01.2023 (план)   11.01.2023 (факт)</t>
  </si>
  <si>
    <t>10.01.2023 (план)   12.01.2023 (факт)</t>
  </si>
  <si>
    <t>в районе п. Непа</t>
  </si>
  <si>
    <t>120/20</t>
  </si>
  <si>
    <t>в районе с. Шаманка</t>
  </si>
  <si>
    <t>ООО "Иркутский леспромхоз"</t>
  </si>
  <si>
    <t>10-30.12.2022 (план) 13.01.2023 (факт)</t>
  </si>
  <si>
    <t>20.01.2023 (план)    13.01.2023 (факт)</t>
  </si>
  <si>
    <t>15.01.2023 (план)  17.01.2023 (факт)</t>
  </si>
  <si>
    <t>01.02.2023 (план)  20.01.2023 (факт)</t>
  </si>
  <si>
    <t>на 24.01.2023 открыто 41 ЛП, закрыта  - 1, итого эксплуатируется- 40 ЛП</t>
  </si>
  <si>
    <t>10-30.12.2022 (план) 24.01.2023 (факт)</t>
  </si>
</sst>
</file>

<file path=xl/styles.xml><?xml version="1.0" encoding="utf-8"?>
<styleSheet xmlns="http://schemas.openxmlformats.org/spreadsheetml/2006/main">
  <numFmts count="1">
    <numFmt numFmtId="172" formatCode="d\ mmm\ yy"/>
  </numFmts>
  <fonts count="32">
    <font>
      <sz val="10"/>
      <color indexed="8"/>
      <name val="Arial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u/>
      <sz val="10"/>
      <color indexed="20"/>
      <name val="Arial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48"/>
      <color indexed="8"/>
      <name val="Times New Roman"/>
      <family val="1"/>
      <charset val="204"/>
    </font>
    <font>
      <b/>
      <sz val="11"/>
      <name val="Arial Cyr"/>
      <charset val="204"/>
    </font>
    <font>
      <b/>
      <sz val="11"/>
      <color indexed="8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</font>
    <font>
      <sz val="10"/>
      <color indexed="8"/>
      <name val="Times New Roman"/>
      <family val="1"/>
    </font>
    <font>
      <b/>
      <sz val="12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22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24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3"/>
      </patternFill>
    </fill>
    <fill>
      <patternFill patternType="solid">
        <fgColor theme="0"/>
        <bgColor indexed="2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8" tint="0.79998168889431442"/>
        <bgColor indexed="13"/>
      </patternFill>
    </fill>
    <fill>
      <patternFill patternType="solid">
        <fgColor theme="8" tint="0.79998168889431442"/>
        <bgColor indexed="22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0" fontId="1" fillId="0" borderId="0"/>
    <xf numFmtId="0" fontId="5" fillId="0" borderId="0">
      <alignment vertical="top"/>
      <protection locked="0"/>
    </xf>
  </cellStyleXfs>
  <cellXfs count="150">
    <xf numFmtId="0" fontId="0" fillId="0" borderId="0" xfId="0" applyFont="1"/>
    <xf numFmtId="0" fontId="8" fillId="0" borderId="1" xfId="1" applyFont="1" applyFill="1" applyBorder="1" applyAlignment="1">
      <alignment horizontal="center" vertical="center" wrapText="1"/>
    </xf>
    <xf numFmtId="0" fontId="1" fillId="2" borderId="0" xfId="1" applyFont="1" applyFill="1"/>
    <xf numFmtId="0" fontId="4" fillId="2" borderId="0" xfId="1" applyFont="1" applyFill="1" applyAlignment="1">
      <alignment horizontal="center" vertical="top"/>
    </xf>
    <xf numFmtId="0" fontId="4" fillId="2" borderId="0" xfId="1" applyFont="1" applyFill="1" applyAlignment="1">
      <alignment vertical="top"/>
    </xf>
    <xf numFmtId="172" fontId="4" fillId="2" borderId="0" xfId="1" applyNumberFormat="1" applyFont="1" applyFill="1" applyAlignment="1">
      <alignment vertical="top"/>
    </xf>
    <xf numFmtId="0" fontId="3" fillId="2" borderId="1" xfId="1" applyFont="1" applyFill="1" applyBorder="1" applyAlignment="1">
      <alignment horizontal="center" vertical="center" wrapText="1"/>
    </xf>
    <xf numFmtId="0" fontId="21" fillId="2" borderId="1" xfId="1" applyFont="1" applyFill="1" applyBorder="1" applyAlignment="1">
      <alignment horizontal="center" vertical="center" wrapText="1"/>
    </xf>
    <xf numFmtId="0" fontId="22" fillId="2" borderId="1" xfId="1" applyFont="1" applyFill="1" applyBorder="1" applyAlignment="1">
      <alignment horizontal="center" vertical="center" wrapText="1"/>
    </xf>
    <xf numFmtId="14" fontId="23" fillId="3" borderId="1" xfId="1" applyNumberFormat="1" applyFont="1" applyFill="1" applyBorder="1" applyAlignment="1">
      <alignment horizontal="center" vertical="center" wrapText="1"/>
    </xf>
    <xf numFmtId="0" fontId="21" fillId="0" borderId="1" xfId="1" applyNumberFormat="1" applyFont="1" applyFill="1" applyBorder="1" applyAlignment="1">
      <alignment horizontal="center" vertical="center" wrapText="1"/>
    </xf>
    <xf numFmtId="14" fontId="21" fillId="0" borderId="1" xfId="1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 vertical="center" wrapText="1"/>
    </xf>
    <xf numFmtId="0" fontId="22" fillId="0" borderId="1" xfId="1" applyFont="1" applyFill="1" applyBorder="1" applyAlignment="1">
      <alignment horizontal="center" vertical="center" wrapText="1"/>
    </xf>
    <xf numFmtId="0" fontId="1" fillId="0" borderId="0" xfId="1" applyFont="1" applyFill="1"/>
    <xf numFmtId="0" fontId="9" fillId="2" borderId="0" xfId="1" applyFont="1" applyFill="1"/>
    <xf numFmtId="0" fontId="1" fillId="2" borderId="0" xfId="1" applyFont="1" applyFill="1" applyAlignment="1">
      <alignment horizontal="center" vertical="center" wrapText="1"/>
    </xf>
    <xf numFmtId="0" fontId="9" fillId="0" borderId="0" xfId="1" applyFont="1" applyFill="1"/>
    <xf numFmtId="0" fontId="3" fillId="2" borderId="0" xfId="1" applyFont="1" applyFill="1"/>
    <xf numFmtId="0" fontId="21" fillId="2" borderId="1" xfId="1" applyNumberFormat="1" applyFont="1" applyFill="1" applyBorder="1" applyAlignment="1">
      <alignment horizontal="center" vertical="center" wrapText="1"/>
    </xf>
    <xf numFmtId="14" fontId="21" fillId="2" borderId="1" xfId="1" applyNumberFormat="1" applyFont="1" applyFill="1" applyBorder="1" applyAlignment="1">
      <alignment horizontal="center" vertical="center" wrapText="1"/>
    </xf>
    <xf numFmtId="0" fontId="1" fillId="0" borderId="0" xfId="1" applyFont="1" applyFill="1" applyAlignment="1">
      <alignment horizontal="center" vertical="center" wrapText="1"/>
    </xf>
    <xf numFmtId="0" fontId="1" fillId="0" borderId="0" xfId="1" applyFont="1" applyFill="1" applyBorder="1"/>
    <xf numFmtId="0" fontId="8" fillId="2" borderId="0" xfId="1" applyFont="1" applyFill="1"/>
    <xf numFmtId="0" fontId="8" fillId="2" borderId="0" xfId="1" applyFont="1" applyFill="1" applyAlignment="1">
      <alignment horizontal="center" vertical="center"/>
    </xf>
    <xf numFmtId="0" fontId="21" fillId="0" borderId="0" xfId="1" applyFont="1" applyAlignment="1">
      <alignment horizontal="center" vertical="center" wrapText="1"/>
    </xf>
    <xf numFmtId="0" fontId="13" fillId="2" borderId="1" xfId="1" applyFont="1" applyFill="1" applyBorder="1" applyAlignment="1">
      <alignment vertical="center"/>
    </xf>
    <xf numFmtId="0" fontId="25" fillId="2" borderId="1" xfId="1" applyFont="1" applyFill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/>
    </xf>
    <xf numFmtId="0" fontId="25" fillId="5" borderId="1" xfId="1" applyFont="1" applyFill="1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23" fillId="6" borderId="1" xfId="1" applyFont="1" applyFill="1" applyBorder="1" applyAlignment="1">
      <alignment horizontal="center" vertical="center" wrapText="1"/>
    </xf>
    <xf numFmtId="0" fontId="25" fillId="6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vertical="center"/>
    </xf>
    <xf numFmtId="0" fontId="23" fillId="0" borderId="3" xfId="1" applyFont="1" applyBorder="1" applyAlignment="1">
      <alignment horizontal="center" vertical="center" wrapText="1"/>
    </xf>
    <xf numFmtId="0" fontId="25" fillId="5" borderId="4" xfId="1" applyFont="1" applyFill="1" applyBorder="1" applyAlignment="1">
      <alignment horizontal="center" vertical="center" wrapText="1"/>
    </xf>
    <xf numFmtId="0" fontId="26" fillId="0" borderId="5" xfId="1" applyFont="1" applyBorder="1" applyAlignment="1">
      <alignment horizontal="center" vertical="center" wrapText="1"/>
    </xf>
    <xf numFmtId="0" fontId="27" fillId="7" borderId="5" xfId="1" applyFont="1" applyFill="1" applyBorder="1" applyAlignment="1">
      <alignment horizontal="center" vertical="center" wrapText="1"/>
    </xf>
    <xf numFmtId="0" fontId="21" fillId="0" borderId="6" xfId="1" applyFont="1" applyBorder="1" applyAlignment="1">
      <alignment horizontal="center" vertical="center" wrapText="1"/>
    </xf>
    <xf numFmtId="0" fontId="25" fillId="6" borderId="7" xfId="1" applyFont="1" applyFill="1" applyBorder="1" applyAlignment="1">
      <alignment horizontal="center" vertical="center" wrapText="1"/>
    </xf>
    <xf numFmtId="0" fontId="28" fillId="6" borderId="7" xfId="1" applyFont="1" applyFill="1" applyBorder="1" applyAlignment="1">
      <alignment horizontal="center" vertical="center" wrapText="1"/>
    </xf>
    <xf numFmtId="0" fontId="1" fillId="2" borderId="0" xfId="1" applyFont="1" applyFill="1" applyAlignment="1">
      <alignment horizontal="center" vertical="center"/>
    </xf>
    <xf numFmtId="0" fontId="8" fillId="0" borderId="0" xfId="1" applyFont="1" applyFill="1" applyAlignment="1">
      <alignment horizontal="justify" vertical="center" wrapText="1"/>
    </xf>
    <xf numFmtId="0" fontId="1" fillId="2" borderId="0" xfId="1" applyFont="1" applyFill="1" applyAlignment="1">
      <alignment horizontal="left"/>
    </xf>
    <xf numFmtId="0" fontId="8" fillId="2" borderId="8" xfId="1" applyFont="1" applyFill="1" applyBorder="1" applyAlignment="1">
      <alignment horizontal="center" vertical="center" wrapText="1"/>
    </xf>
    <xf numFmtId="0" fontId="21" fillId="2" borderId="8" xfId="1" applyFont="1" applyFill="1" applyBorder="1" applyAlignment="1">
      <alignment horizontal="center" vertical="center" wrapText="1"/>
    </xf>
    <xf numFmtId="0" fontId="22" fillId="2" borderId="8" xfId="1" applyFont="1" applyFill="1" applyBorder="1" applyAlignment="1">
      <alignment horizontal="center" vertical="center" wrapText="1"/>
    </xf>
    <xf numFmtId="0" fontId="21" fillId="2" borderId="8" xfId="1" applyNumberFormat="1" applyFont="1" applyFill="1" applyBorder="1" applyAlignment="1">
      <alignment horizontal="center" vertical="center" wrapText="1"/>
    </xf>
    <xf numFmtId="14" fontId="21" fillId="2" borderId="8" xfId="1" applyNumberFormat="1" applyFont="1" applyFill="1" applyBorder="1" applyAlignment="1">
      <alignment horizontal="center" vertical="center" wrapText="1"/>
    </xf>
    <xf numFmtId="14" fontId="21" fillId="2" borderId="0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8" borderId="1" xfId="1" applyFont="1" applyFill="1" applyBorder="1" applyAlignment="1">
      <alignment horizontal="center" vertical="center" wrapText="1"/>
    </xf>
    <xf numFmtId="0" fontId="21" fillId="8" borderId="1" xfId="1" applyFont="1" applyFill="1" applyBorder="1" applyAlignment="1">
      <alignment horizontal="center" vertical="center" wrapText="1"/>
    </xf>
    <xf numFmtId="0" fontId="22" fillId="8" borderId="1" xfId="1" applyFont="1" applyFill="1" applyBorder="1" applyAlignment="1">
      <alignment horizontal="center" vertical="center" wrapText="1"/>
    </xf>
    <xf numFmtId="14" fontId="21" fillId="8" borderId="1" xfId="1" applyNumberFormat="1" applyFont="1" applyFill="1" applyBorder="1" applyAlignment="1">
      <alignment horizontal="center" vertical="center" wrapText="1"/>
    </xf>
    <xf numFmtId="0" fontId="21" fillId="8" borderId="1" xfId="1" applyNumberFormat="1" applyFont="1" applyFill="1" applyBorder="1" applyAlignment="1">
      <alignment horizontal="center" vertical="center" wrapText="1"/>
    </xf>
    <xf numFmtId="14" fontId="8" fillId="8" borderId="1" xfId="1" applyNumberFormat="1" applyFont="1" applyFill="1" applyBorder="1" applyAlignment="1">
      <alignment horizontal="center" vertical="center" wrapText="1"/>
    </xf>
    <xf numFmtId="0" fontId="8" fillId="8" borderId="1" xfId="1" applyNumberFormat="1" applyFont="1" applyFill="1" applyBorder="1" applyAlignment="1">
      <alignment horizontal="center" vertical="center" wrapText="1"/>
    </xf>
    <xf numFmtId="0" fontId="29" fillId="4" borderId="0" xfId="1" applyFont="1" applyFill="1" applyAlignment="1">
      <alignment horizontal="center" vertical="center"/>
    </xf>
    <xf numFmtId="14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14" fontId="8" fillId="2" borderId="1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top" wrapText="1"/>
    </xf>
    <xf numFmtId="14" fontId="8" fillId="2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7" fillId="2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 wrapText="1"/>
    </xf>
    <xf numFmtId="0" fontId="22" fillId="2" borderId="3" xfId="1" applyFont="1" applyFill="1" applyBorder="1" applyAlignment="1">
      <alignment horizontal="center" vertical="center" wrapText="1"/>
    </xf>
    <xf numFmtId="0" fontId="14" fillId="2" borderId="1" xfId="1" applyFont="1" applyFill="1" applyBorder="1"/>
    <xf numFmtId="14" fontId="30" fillId="2" borderId="1" xfId="1" applyNumberFormat="1" applyFont="1" applyFill="1" applyBorder="1" applyAlignment="1">
      <alignment horizontal="center" vertical="center" wrapText="1"/>
    </xf>
    <xf numFmtId="14" fontId="30" fillId="2" borderId="8" xfId="1" applyNumberFormat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14" fontId="16" fillId="2" borderId="1" xfId="1" applyNumberFormat="1" applyFont="1" applyFill="1" applyBorder="1" applyAlignment="1">
      <alignment horizontal="center" vertical="center" wrapText="1"/>
    </xf>
    <xf numFmtId="14" fontId="30" fillId="0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24" fillId="4" borderId="0" xfId="1" applyFont="1" applyFill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 wrapText="1"/>
    </xf>
    <xf numFmtId="14" fontId="7" fillId="2" borderId="3" xfId="1" applyNumberFormat="1" applyFont="1" applyFill="1" applyBorder="1" applyAlignment="1">
      <alignment horizontal="center" vertical="center" wrapText="1"/>
    </xf>
    <xf numFmtId="0" fontId="7" fillId="2" borderId="3" xfId="1" applyNumberFormat="1" applyFont="1" applyFill="1" applyBorder="1" applyAlignment="1">
      <alignment horizontal="center" vertical="center" wrapText="1"/>
    </xf>
    <xf numFmtId="14" fontId="3" fillId="2" borderId="3" xfId="1" applyNumberFormat="1" applyFont="1" applyFill="1" applyBorder="1" applyAlignment="1">
      <alignment horizontal="center" vertical="center"/>
    </xf>
    <xf numFmtId="14" fontId="8" fillId="11" borderId="9" xfId="1" applyNumberFormat="1" applyFont="1" applyFill="1" applyBorder="1" applyAlignment="1">
      <alignment horizontal="center" vertical="center" wrapText="1"/>
    </xf>
    <xf numFmtId="14" fontId="7" fillId="11" borderId="9" xfId="1" applyNumberFormat="1" applyFont="1" applyFill="1" applyBorder="1" applyAlignment="1">
      <alignment horizontal="center" vertical="center" wrapText="1"/>
    </xf>
    <xf numFmtId="0" fontId="17" fillId="11" borderId="9" xfId="1" applyFont="1" applyFill="1" applyBorder="1" applyAlignment="1">
      <alignment horizontal="center" vertical="center" wrapText="1"/>
    </xf>
    <xf numFmtId="0" fontId="17" fillId="12" borderId="9" xfId="1" applyFont="1" applyFill="1" applyBorder="1" applyAlignment="1">
      <alignment horizontal="center" vertical="center" wrapText="1"/>
    </xf>
    <xf numFmtId="14" fontId="17" fillId="13" borderId="9" xfId="1" applyNumberFormat="1" applyFont="1" applyFill="1" applyBorder="1" applyAlignment="1">
      <alignment horizontal="center" vertical="center" wrapText="1"/>
    </xf>
    <xf numFmtId="0" fontId="17" fillId="13" borderId="9" xfId="1" applyNumberFormat="1" applyFont="1" applyFill="1" applyBorder="1" applyAlignment="1">
      <alignment horizontal="center" vertical="center" wrapText="1"/>
    </xf>
    <xf numFmtId="0" fontId="17" fillId="11" borderId="9" xfId="1" applyNumberFormat="1" applyFont="1" applyFill="1" applyBorder="1" applyAlignment="1">
      <alignment horizontal="center" vertical="center" wrapText="1"/>
    </xf>
    <xf numFmtId="14" fontId="17" fillId="11" borderId="9" xfId="1" applyNumberFormat="1" applyFont="1" applyFill="1" applyBorder="1" applyAlignment="1">
      <alignment horizontal="center" vertical="center" wrapText="1"/>
    </xf>
    <xf numFmtId="14" fontId="18" fillId="11" borderId="9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/>
    </xf>
    <xf numFmtId="0" fontId="7" fillId="8" borderId="1" xfId="1" applyFont="1" applyFill="1" applyBorder="1" applyAlignment="1">
      <alignment horizontal="center" vertical="center" wrapText="1"/>
    </xf>
    <xf numFmtId="14" fontId="7" fillId="8" borderId="1" xfId="1" applyNumberFormat="1" applyFont="1" applyFill="1" applyBorder="1" applyAlignment="1">
      <alignment horizontal="center" vertical="center" wrapText="1"/>
    </xf>
    <xf numFmtId="0" fontId="7" fillId="8" borderId="1" xfId="1" applyNumberFormat="1" applyFont="1" applyFill="1" applyBorder="1" applyAlignment="1">
      <alignment horizontal="center" vertical="center" wrapText="1"/>
    </xf>
    <xf numFmtId="14" fontId="3" fillId="8" borderId="1" xfId="1" applyNumberFormat="1" applyFont="1" applyFill="1" applyBorder="1" applyAlignment="1">
      <alignment horizontal="center" vertical="center"/>
    </xf>
    <xf numFmtId="14" fontId="16" fillId="8" borderId="1" xfId="1" applyNumberFormat="1" applyFont="1" applyFill="1" applyBorder="1" applyAlignment="1">
      <alignment horizontal="center" vertical="center" wrapText="1"/>
    </xf>
    <xf numFmtId="14" fontId="30" fillId="8" borderId="1" xfId="1" applyNumberFormat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/>
    </xf>
    <xf numFmtId="14" fontId="8" fillId="2" borderId="8" xfId="1" applyNumberFormat="1" applyFont="1" applyFill="1" applyBorder="1" applyAlignment="1">
      <alignment horizontal="center" vertical="center" wrapText="1"/>
    </xf>
    <xf numFmtId="0" fontId="8" fillId="2" borderId="8" xfId="1" applyNumberFormat="1" applyFont="1" applyFill="1" applyBorder="1" applyAlignment="1">
      <alignment horizontal="center" vertical="center" wrapText="1"/>
    </xf>
    <xf numFmtId="14" fontId="3" fillId="2" borderId="8" xfId="1" applyNumberFormat="1" applyFont="1" applyFill="1" applyBorder="1" applyAlignment="1">
      <alignment horizontal="center" vertical="center" wrapText="1"/>
    </xf>
    <xf numFmtId="0" fontId="8" fillId="14" borderId="1" xfId="1" applyFont="1" applyFill="1" applyBorder="1" applyAlignment="1">
      <alignment horizontal="center" vertical="center" wrapText="1"/>
    </xf>
    <xf numFmtId="14" fontId="8" fillId="14" borderId="1" xfId="1" applyNumberFormat="1" applyFont="1" applyFill="1" applyBorder="1" applyAlignment="1">
      <alignment horizontal="center" vertical="center" wrapText="1"/>
    </xf>
    <xf numFmtId="0" fontId="8" fillId="14" borderId="1" xfId="1" applyNumberFormat="1" applyFont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/>
    </xf>
    <xf numFmtId="0" fontId="31" fillId="0" borderId="0" xfId="1" applyNumberFormat="1" applyFont="1" applyAlignment="1">
      <alignment horizontal="center" vertical="center"/>
    </xf>
    <xf numFmtId="0" fontId="8" fillId="14" borderId="8" xfId="1" applyFont="1" applyFill="1" applyBorder="1" applyAlignment="1">
      <alignment horizontal="center" vertical="center" wrapText="1"/>
    </xf>
    <xf numFmtId="14" fontId="8" fillId="14" borderId="8" xfId="1" applyNumberFormat="1" applyFont="1" applyFill="1" applyBorder="1" applyAlignment="1">
      <alignment horizontal="center" vertical="center" wrapText="1"/>
    </xf>
    <xf numFmtId="0" fontId="8" fillId="15" borderId="9" xfId="1" applyNumberFormat="1" applyFont="1" applyFill="1" applyBorder="1" applyAlignment="1">
      <alignment horizontal="center" vertical="center" wrapText="1"/>
    </xf>
    <xf numFmtId="0" fontId="7" fillId="15" borderId="9" xfId="1" applyFont="1" applyFill="1" applyBorder="1" applyAlignment="1">
      <alignment horizontal="center" vertical="center" wrapText="1"/>
    </xf>
    <xf numFmtId="0" fontId="7" fillId="16" borderId="9" xfId="1" applyFont="1" applyFill="1" applyBorder="1" applyAlignment="1">
      <alignment horizontal="center" vertical="center" wrapText="1"/>
    </xf>
    <xf numFmtId="14" fontId="7" fillId="17" borderId="9" xfId="1" applyNumberFormat="1" applyFont="1" applyFill="1" applyBorder="1" applyAlignment="1">
      <alignment horizontal="center" vertical="center" wrapText="1"/>
    </xf>
    <xf numFmtId="0" fontId="7" fillId="17" borderId="9" xfId="1" applyNumberFormat="1" applyFont="1" applyFill="1" applyBorder="1" applyAlignment="1">
      <alignment horizontal="center" vertical="center" wrapText="1"/>
    </xf>
    <xf numFmtId="0" fontId="7" fillId="15" borderId="9" xfId="1" applyNumberFormat="1" applyFont="1" applyFill="1" applyBorder="1" applyAlignment="1">
      <alignment horizontal="center" vertical="center" wrapText="1"/>
    </xf>
    <xf numFmtId="14" fontId="7" fillId="15" borderId="9" xfId="1" applyNumberFormat="1" applyFont="1" applyFill="1" applyBorder="1" applyAlignment="1">
      <alignment horizontal="center" vertical="center" wrapText="1"/>
    </xf>
    <xf numFmtId="14" fontId="3" fillId="15" borderId="9" xfId="1" applyNumberFormat="1" applyFont="1" applyFill="1" applyBorder="1" applyAlignment="1">
      <alignment horizontal="center" vertical="center"/>
    </xf>
    <xf numFmtId="0" fontId="8" fillId="16" borderId="9" xfId="1" applyFont="1" applyFill="1" applyBorder="1" applyAlignment="1">
      <alignment horizontal="center" vertical="center"/>
    </xf>
    <xf numFmtId="14" fontId="8" fillId="15" borderId="9" xfId="1" applyNumberFormat="1" applyFont="1" applyFill="1" applyBorder="1" applyAlignment="1">
      <alignment horizontal="center" vertical="center" wrapText="1"/>
    </xf>
    <xf numFmtId="14" fontId="16" fillId="8" borderId="1" xfId="1" applyNumberFormat="1" applyFont="1" applyFill="1" applyBorder="1" applyAlignment="1">
      <alignment horizontal="center" vertical="center"/>
    </xf>
    <xf numFmtId="0" fontId="8" fillId="14" borderId="1" xfId="1" applyFont="1" applyFill="1" applyBorder="1" applyAlignment="1">
      <alignment horizontal="center" vertical="center"/>
    </xf>
    <xf numFmtId="0" fontId="21" fillId="14" borderId="1" xfId="1" applyFont="1" applyFill="1" applyBorder="1" applyAlignment="1">
      <alignment horizontal="center" vertical="center" wrapText="1"/>
    </xf>
    <xf numFmtId="0" fontId="8" fillId="15" borderId="9" xfId="1" applyFont="1" applyFill="1" applyBorder="1" applyAlignment="1">
      <alignment horizontal="center" vertical="center" wrapText="1"/>
    </xf>
    <xf numFmtId="0" fontId="8" fillId="16" borderId="9" xfId="1" applyFont="1" applyFill="1" applyBorder="1" applyAlignment="1">
      <alignment horizontal="center" vertical="center" wrapText="1"/>
    </xf>
    <xf numFmtId="14" fontId="8" fillId="17" borderId="9" xfId="1" applyNumberFormat="1" applyFont="1" applyFill="1" applyBorder="1" applyAlignment="1">
      <alignment horizontal="center" vertical="center" wrapText="1"/>
    </xf>
    <xf numFmtId="0" fontId="8" fillId="17" borderId="9" xfId="1" applyNumberFormat="1" applyFont="1" applyFill="1" applyBorder="1" applyAlignment="1">
      <alignment horizontal="center" vertical="center" wrapText="1"/>
    </xf>
    <xf numFmtId="0" fontId="8" fillId="10" borderId="1" xfId="1" applyFont="1" applyFill="1" applyBorder="1" applyAlignment="1">
      <alignment horizontal="center" vertical="center" wrapText="1"/>
    </xf>
    <xf numFmtId="0" fontId="21" fillId="10" borderId="1" xfId="1" applyFont="1" applyFill="1" applyBorder="1" applyAlignment="1">
      <alignment horizontal="center" vertical="center" wrapText="1"/>
    </xf>
    <xf numFmtId="0" fontId="22" fillId="10" borderId="1" xfId="1" applyFont="1" applyFill="1" applyBorder="1" applyAlignment="1">
      <alignment horizontal="center" vertical="center" wrapText="1"/>
    </xf>
    <xf numFmtId="14" fontId="21" fillId="10" borderId="1" xfId="1" applyNumberFormat="1" applyFont="1" applyFill="1" applyBorder="1" applyAlignment="1">
      <alignment horizontal="center" vertical="center" wrapText="1"/>
    </xf>
    <xf numFmtId="0" fontId="21" fillId="10" borderId="1" xfId="1" applyNumberFormat="1" applyFont="1" applyFill="1" applyBorder="1" applyAlignment="1">
      <alignment horizontal="center" vertical="center" wrapText="1"/>
    </xf>
    <xf numFmtId="14" fontId="3" fillId="10" borderId="1" xfId="1" applyNumberFormat="1" applyFont="1" applyFill="1" applyBorder="1" applyAlignment="1">
      <alignment horizontal="center" vertical="center"/>
    </xf>
    <xf numFmtId="0" fontId="24" fillId="4" borderId="0" xfId="1" applyFont="1" applyFill="1" applyAlignment="1">
      <alignment horizontal="center" vertical="center" wrapText="1"/>
    </xf>
    <xf numFmtId="0" fontId="24" fillId="4" borderId="0" xfId="1" applyFont="1" applyFill="1" applyBorder="1" applyAlignment="1">
      <alignment horizontal="center" vertical="center" wrapText="1"/>
    </xf>
    <xf numFmtId="0" fontId="29" fillId="7" borderId="12" xfId="1" applyFont="1" applyFill="1" applyBorder="1" applyAlignment="1">
      <alignment horizontal="center" vertical="center" wrapText="1"/>
    </xf>
    <xf numFmtId="0" fontId="29" fillId="7" borderId="13" xfId="1" applyFont="1" applyFill="1" applyBorder="1" applyAlignment="1">
      <alignment horizontal="center" vertical="center" wrapText="1"/>
    </xf>
    <xf numFmtId="0" fontId="12" fillId="18" borderId="8" xfId="1" applyFont="1" applyFill="1" applyBorder="1" applyAlignment="1">
      <alignment horizontal="center" vertical="center" wrapText="1"/>
    </xf>
    <xf numFmtId="0" fontId="24" fillId="7" borderId="0" xfId="1" applyFont="1" applyFill="1" applyAlignment="1">
      <alignment horizontal="center" vertical="center" wrapText="1"/>
    </xf>
    <xf numFmtId="0" fontId="11" fillId="2" borderId="0" xfId="1" applyFont="1" applyFill="1" applyAlignment="1">
      <alignment horizontal="center" vertical="center"/>
    </xf>
    <xf numFmtId="0" fontId="10" fillId="9" borderId="3" xfId="1" applyFont="1" applyFill="1" applyBorder="1" applyAlignment="1">
      <alignment horizontal="center" vertical="center" wrapText="1"/>
    </xf>
    <xf numFmtId="0" fontId="10" fillId="9" borderId="11" xfId="1" applyFont="1" applyFill="1" applyBorder="1" applyAlignment="1">
      <alignment horizontal="center" vertical="center" wrapText="1"/>
    </xf>
    <xf numFmtId="0" fontId="15" fillId="9" borderId="3" xfId="1" applyFont="1" applyFill="1" applyBorder="1" applyAlignment="1">
      <alignment horizontal="center" vertical="center" wrapText="1"/>
    </xf>
    <xf numFmtId="0" fontId="15" fillId="9" borderId="11" xfId="1" applyFont="1" applyFill="1" applyBorder="1" applyAlignment="1">
      <alignment horizontal="center" vertical="center" wrapText="1"/>
    </xf>
    <xf numFmtId="0" fontId="19" fillId="2" borderId="8" xfId="1" applyFont="1" applyFill="1" applyBorder="1" applyAlignment="1">
      <alignment horizontal="left" vertical="center"/>
    </xf>
    <xf numFmtId="0" fontId="20" fillId="0" borderId="8" xfId="0" applyFont="1" applyBorder="1" applyAlignment="1">
      <alignment horizontal="left"/>
    </xf>
  </cellXfs>
  <cellStyles count="5">
    <cellStyle name="Обычный" xfId="0" builtinId="0"/>
    <cellStyle name="Обычный 2" xfId="1"/>
    <cellStyle name="Обычный 3" xfId="2"/>
    <cellStyle name="Обычный 3 2" xfId="3"/>
    <cellStyle name="Открывавшаяся гиперссыл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07"/>
  <sheetViews>
    <sheetView tabSelected="1" zoomScale="70" zoomScaleNormal="70" workbookViewId="0">
      <selection activeCell="L2" sqref="L1:L65536"/>
    </sheetView>
  </sheetViews>
  <sheetFormatPr defaultRowHeight="12.75"/>
  <cols>
    <col min="1" max="1" width="9.7109375" style="2" bestFit="1" customWidth="1"/>
    <col min="2" max="2" width="23.42578125" style="2" customWidth="1"/>
    <col min="3" max="3" width="15.7109375" style="2" customWidth="1"/>
    <col min="4" max="4" width="19.5703125" style="2" customWidth="1"/>
    <col min="5" max="5" width="24" style="42" customWidth="1"/>
    <col min="6" max="6" width="25.85546875" style="2" customWidth="1"/>
    <col min="7" max="7" width="23.85546875" style="2" customWidth="1"/>
    <col min="8" max="8" width="12.28515625" style="2" customWidth="1"/>
    <col min="9" max="9" width="10.28515625" style="2" customWidth="1"/>
    <col min="10" max="10" width="12.5703125" style="2" customWidth="1"/>
    <col min="11" max="11" width="13.28515625" style="78" customWidth="1"/>
    <col min="12" max="12" width="20.5703125" style="2" hidden="1" customWidth="1"/>
    <col min="13" max="13" width="15.28515625" style="2" customWidth="1"/>
    <col min="14" max="14" width="19.5703125" style="2" customWidth="1"/>
    <col min="15" max="16384" width="9.140625" style="2"/>
  </cols>
  <sheetData>
    <row r="1" spans="1:13" ht="27">
      <c r="A1" s="143" t="s">
        <v>215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ht="59.45" customHeight="1">
      <c r="A2" s="63"/>
      <c r="B2" s="148" t="s">
        <v>266</v>
      </c>
      <c r="C2" s="149"/>
      <c r="D2" s="149"/>
      <c r="E2" s="149"/>
      <c r="F2" s="149"/>
      <c r="G2" s="4"/>
      <c r="H2" s="5"/>
      <c r="I2" s="4"/>
      <c r="J2" s="3"/>
      <c r="K2" s="76"/>
      <c r="L2" s="3"/>
      <c r="M2" s="3"/>
    </row>
    <row r="3" spans="1:13" ht="56.25" customHeight="1">
      <c r="A3" s="144" t="s">
        <v>8</v>
      </c>
      <c r="B3" s="144"/>
      <c r="C3" s="144" t="s">
        <v>0</v>
      </c>
      <c r="D3" s="144" t="s">
        <v>1</v>
      </c>
      <c r="E3" s="144" t="s">
        <v>2</v>
      </c>
      <c r="F3" s="144" t="s">
        <v>3</v>
      </c>
      <c r="G3" s="144" t="s">
        <v>91</v>
      </c>
      <c r="H3" s="144" t="s">
        <v>4</v>
      </c>
      <c r="I3" s="144" t="s">
        <v>5</v>
      </c>
      <c r="J3" s="144" t="s">
        <v>6</v>
      </c>
      <c r="K3" s="146" t="s">
        <v>7</v>
      </c>
      <c r="L3" s="144" t="s">
        <v>9</v>
      </c>
      <c r="M3" s="144" t="s">
        <v>10</v>
      </c>
    </row>
    <row r="4" spans="1:13" ht="93" customHeight="1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7"/>
      <c r="L4" s="145"/>
      <c r="M4" s="145"/>
    </row>
    <row r="5" spans="1:13" ht="110.25" customHeight="1">
      <c r="A5" s="52">
        <v>1</v>
      </c>
      <c r="B5" s="52" t="s">
        <v>11</v>
      </c>
      <c r="C5" s="53" t="s">
        <v>34</v>
      </c>
      <c r="D5" s="53" t="s">
        <v>171</v>
      </c>
      <c r="E5" s="54" t="s">
        <v>19</v>
      </c>
      <c r="F5" s="53" t="s">
        <v>66</v>
      </c>
      <c r="G5" s="55" t="s">
        <v>256</v>
      </c>
      <c r="H5" s="56">
        <v>5</v>
      </c>
      <c r="I5" s="56" t="s">
        <v>93</v>
      </c>
      <c r="J5" s="55">
        <v>45017</v>
      </c>
      <c r="K5" s="102"/>
      <c r="L5" s="55"/>
      <c r="M5" s="55" t="s">
        <v>74</v>
      </c>
    </row>
    <row r="6" spans="1:13" ht="110.25" customHeight="1">
      <c r="A6" s="52">
        <f>1+A5</f>
        <v>2</v>
      </c>
      <c r="B6" s="52" t="s">
        <v>11</v>
      </c>
      <c r="C6" s="53" t="s">
        <v>25</v>
      </c>
      <c r="D6" s="53" t="s">
        <v>67</v>
      </c>
      <c r="E6" s="54" t="s">
        <v>13</v>
      </c>
      <c r="F6" s="53" t="s">
        <v>50</v>
      </c>
      <c r="G6" s="55" t="s">
        <v>255</v>
      </c>
      <c r="H6" s="56">
        <v>25</v>
      </c>
      <c r="I6" s="56" t="s">
        <v>94</v>
      </c>
      <c r="J6" s="55">
        <v>45035</v>
      </c>
      <c r="K6" s="100"/>
      <c r="L6" s="55"/>
      <c r="M6" s="55" t="s">
        <v>95</v>
      </c>
    </row>
    <row r="7" spans="1:13" ht="103.5" customHeight="1">
      <c r="A7" s="52">
        <v>3</v>
      </c>
      <c r="B7" s="52" t="s">
        <v>11</v>
      </c>
      <c r="C7" s="53" t="s">
        <v>25</v>
      </c>
      <c r="D7" s="53" t="s">
        <v>96</v>
      </c>
      <c r="E7" s="54" t="s">
        <v>13</v>
      </c>
      <c r="F7" s="53" t="s">
        <v>63</v>
      </c>
      <c r="G7" s="55" t="s">
        <v>234</v>
      </c>
      <c r="H7" s="56">
        <v>25</v>
      </c>
      <c r="I7" s="56" t="s">
        <v>97</v>
      </c>
      <c r="J7" s="55">
        <v>45033</v>
      </c>
      <c r="K7" s="100"/>
      <c r="L7" s="55"/>
      <c r="M7" s="55" t="s">
        <v>95</v>
      </c>
    </row>
    <row r="8" spans="1:13" ht="95.25" customHeight="1">
      <c r="A8" s="52">
        <f>A7+1</f>
        <v>4</v>
      </c>
      <c r="B8" s="127" t="s">
        <v>11</v>
      </c>
      <c r="C8" s="127" t="s">
        <v>155</v>
      </c>
      <c r="D8" s="127" t="s">
        <v>169</v>
      </c>
      <c r="E8" s="127" t="s">
        <v>156</v>
      </c>
      <c r="F8" s="128" t="s">
        <v>157</v>
      </c>
      <c r="G8" s="129" t="s">
        <v>264</v>
      </c>
      <c r="H8" s="130">
        <v>5</v>
      </c>
      <c r="I8" s="114" t="s">
        <v>170</v>
      </c>
      <c r="J8" s="129">
        <v>45000</v>
      </c>
      <c r="K8" s="121"/>
      <c r="L8" s="123"/>
      <c r="M8" s="123" t="s">
        <v>74</v>
      </c>
    </row>
    <row r="9" spans="1:13" s="14" customFormat="1" ht="101.25" customHeight="1">
      <c r="A9" s="52">
        <f t="shared" ref="A9:A55" si="0">A8+1</f>
        <v>5</v>
      </c>
      <c r="B9" s="52" t="s">
        <v>11</v>
      </c>
      <c r="C9" s="53" t="s">
        <v>35</v>
      </c>
      <c r="D9" s="53" t="s">
        <v>30</v>
      </c>
      <c r="E9" s="54" t="s">
        <v>19</v>
      </c>
      <c r="F9" s="53" t="s">
        <v>161</v>
      </c>
      <c r="G9" s="55" t="s">
        <v>236</v>
      </c>
      <c r="H9" s="56">
        <v>25</v>
      </c>
      <c r="I9" s="56" t="s">
        <v>87</v>
      </c>
      <c r="J9" s="55">
        <v>45010</v>
      </c>
      <c r="K9" s="100"/>
      <c r="L9" s="55"/>
      <c r="M9" s="55" t="s">
        <v>75</v>
      </c>
    </row>
    <row r="10" spans="1:13" s="14" customFormat="1" ht="79.5" customHeight="1">
      <c r="A10" s="52">
        <f t="shared" si="0"/>
        <v>6</v>
      </c>
      <c r="B10" s="53" t="s">
        <v>11</v>
      </c>
      <c r="C10" s="53" t="s">
        <v>35</v>
      </c>
      <c r="D10" s="53" t="s">
        <v>44</v>
      </c>
      <c r="E10" s="53" t="s">
        <v>19</v>
      </c>
      <c r="F10" s="53" t="s">
        <v>160</v>
      </c>
      <c r="G10" s="55" t="s">
        <v>236</v>
      </c>
      <c r="H10" s="56">
        <v>10</v>
      </c>
      <c r="I10" s="56" t="s">
        <v>220</v>
      </c>
      <c r="J10" s="55">
        <v>45010</v>
      </c>
      <c r="K10" s="100"/>
      <c r="L10" s="55"/>
      <c r="M10" s="55" t="s">
        <v>75</v>
      </c>
    </row>
    <row r="11" spans="1:13" ht="106.9" customHeight="1">
      <c r="A11" s="52">
        <f t="shared" si="0"/>
        <v>7</v>
      </c>
      <c r="B11" s="52" t="s">
        <v>11</v>
      </c>
      <c r="C11" s="53" t="s">
        <v>35</v>
      </c>
      <c r="D11" s="53" t="s">
        <v>199</v>
      </c>
      <c r="E11" s="54" t="s">
        <v>19</v>
      </c>
      <c r="F11" s="53" t="s">
        <v>160</v>
      </c>
      <c r="G11" s="55" t="s">
        <v>236</v>
      </c>
      <c r="H11" s="56">
        <v>10</v>
      </c>
      <c r="I11" s="56" t="s">
        <v>98</v>
      </c>
      <c r="J11" s="55">
        <v>45010</v>
      </c>
      <c r="K11" s="100"/>
      <c r="L11" s="55"/>
      <c r="M11" s="55" t="s">
        <v>75</v>
      </c>
    </row>
    <row r="12" spans="1:13" s="14" customFormat="1" ht="81" customHeight="1">
      <c r="A12" s="52">
        <f t="shared" si="0"/>
        <v>8</v>
      </c>
      <c r="B12" s="52" t="s">
        <v>11</v>
      </c>
      <c r="C12" s="53" t="s">
        <v>36</v>
      </c>
      <c r="D12" s="53" t="s">
        <v>140</v>
      </c>
      <c r="E12" s="54" t="s">
        <v>14</v>
      </c>
      <c r="F12" s="53" t="s">
        <v>64</v>
      </c>
      <c r="G12" s="55" t="s">
        <v>257</v>
      </c>
      <c r="H12" s="56">
        <v>30</v>
      </c>
      <c r="I12" s="56" t="s">
        <v>99</v>
      </c>
      <c r="J12" s="55">
        <v>45010</v>
      </c>
      <c r="K12" s="100"/>
      <c r="L12" s="98"/>
      <c r="M12" s="55" t="s">
        <v>75</v>
      </c>
    </row>
    <row r="13" spans="1:13" s="14" customFormat="1" ht="98.25" customHeight="1">
      <c r="A13" s="51">
        <f t="shared" si="0"/>
        <v>9</v>
      </c>
      <c r="B13" s="51" t="s">
        <v>11</v>
      </c>
      <c r="C13" s="7" t="s">
        <v>36</v>
      </c>
      <c r="D13" s="7" t="s">
        <v>68</v>
      </c>
      <c r="E13" s="8" t="s">
        <v>69</v>
      </c>
      <c r="F13" s="7" t="s">
        <v>70</v>
      </c>
      <c r="G13" s="20">
        <v>44931</v>
      </c>
      <c r="H13" s="19">
        <v>30</v>
      </c>
      <c r="I13" s="19" t="s">
        <v>100</v>
      </c>
      <c r="J13" s="20">
        <v>45017</v>
      </c>
      <c r="K13" s="80"/>
      <c r="L13" s="60"/>
      <c r="M13" s="20" t="s">
        <v>75</v>
      </c>
    </row>
    <row r="14" spans="1:13" ht="109.15" customHeight="1">
      <c r="A14" s="52">
        <f t="shared" si="0"/>
        <v>10</v>
      </c>
      <c r="B14" s="52" t="s">
        <v>11</v>
      </c>
      <c r="C14" s="97" t="s">
        <v>37</v>
      </c>
      <c r="D14" s="97" t="s">
        <v>147</v>
      </c>
      <c r="E14" s="97" t="s">
        <v>145</v>
      </c>
      <c r="F14" s="97" t="s">
        <v>172</v>
      </c>
      <c r="G14" s="98" t="s">
        <v>227</v>
      </c>
      <c r="H14" s="99">
        <v>50</v>
      </c>
      <c r="I14" s="99" t="s">
        <v>150</v>
      </c>
      <c r="J14" s="98">
        <v>45026</v>
      </c>
      <c r="K14" s="100"/>
      <c r="L14" s="98"/>
      <c r="M14" s="98" t="s">
        <v>190</v>
      </c>
    </row>
    <row r="15" spans="1:13" ht="111.6" customHeight="1">
      <c r="A15" s="52">
        <f t="shared" si="0"/>
        <v>11</v>
      </c>
      <c r="B15" s="52" t="s">
        <v>11</v>
      </c>
      <c r="C15" s="97" t="s">
        <v>37</v>
      </c>
      <c r="D15" s="97" t="s">
        <v>151</v>
      </c>
      <c r="E15" s="97" t="s">
        <v>148</v>
      </c>
      <c r="F15" s="97" t="s">
        <v>172</v>
      </c>
      <c r="G15" s="98" t="s">
        <v>227</v>
      </c>
      <c r="H15" s="99">
        <v>50</v>
      </c>
      <c r="I15" s="99" t="s">
        <v>149</v>
      </c>
      <c r="J15" s="98">
        <v>45026</v>
      </c>
      <c r="K15" s="100"/>
      <c r="L15" s="98"/>
      <c r="M15" s="98" t="s">
        <v>191</v>
      </c>
    </row>
    <row r="16" spans="1:13" ht="45">
      <c r="A16" s="52">
        <f t="shared" si="0"/>
        <v>12</v>
      </c>
      <c r="B16" s="52" t="s">
        <v>11</v>
      </c>
      <c r="C16" s="97" t="s">
        <v>37</v>
      </c>
      <c r="D16" s="97" t="s">
        <v>173</v>
      </c>
      <c r="E16" s="97" t="s">
        <v>48</v>
      </c>
      <c r="F16" s="97" t="s">
        <v>172</v>
      </c>
      <c r="G16" s="98" t="s">
        <v>227</v>
      </c>
      <c r="H16" s="99">
        <v>50</v>
      </c>
      <c r="I16" s="99" t="s">
        <v>146</v>
      </c>
      <c r="J16" s="98">
        <v>45026</v>
      </c>
      <c r="K16" s="100"/>
      <c r="L16" s="98"/>
      <c r="M16" s="98" t="s">
        <v>190</v>
      </c>
    </row>
    <row r="17" spans="1:14" s="14" customFormat="1" ht="105.6" customHeight="1">
      <c r="A17" s="52">
        <f t="shared" si="0"/>
        <v>13</v>
      </c>
      <c r="B17" s="114" t="s">
        <v>11</v>
      </c>
      <c r="C17" s="115" t="s">
        <v>38</v>
      </c>
      <c r="D17" s="115" t="s">
        <v>45</v>
      </c>
      <c r="E17" s="115" t="s">
        <v>101</v>
      </c>
      <c r="F17" s="116" t="s">
        <v>51</v>
      </c>
      <c r="G17" s="117" t="s">
        <v>250</v>
      </c>
      <c r="H17" s="118">
        <v>50</v>
      </c>
      <c r="I17" s="119" t="s">
        <v>102</v>
      </c>
      <c r="J17" s="117" t="s">
        <v>221</v>
      </c>
      <c r="K17" s="121"/>
      <c r="L17" s="86"/>
      <c r="M17" s="120" t="s">
        <v>75</v>
      </c>
    </row>
    <row r="18" spans="1:14" s="14" customFormat="1" ht="105.6" customHeight="1">
      <c r="A18" s="52">
        <f t="shared" si="0"/>
        <v>14</v>
      </c>
      <c r="B18" s="114" t="s">
        <v>11</v>
      </c>
      <c r="C18" s="114" t="s">
        <v>38</v>
      </c>
      <c r="D18" s="114" t="s">
        <v>249</v>
      </c>
      <c r="E18" s="114" t="s">
        <v>101</v>
      </c>
      <c r="F18" s="122" t="s">
        <v>142</v>
      </c>
      <c r="G18" s="117" t="s">
        <v>248</v>
      </c>
      <c r="H18" s="118">
        <v>50</v>
      </c>
      <c r="I18" s="114" t="s">
        <v>115</v>
      </c>
      <c r="J18" s="117" t="s">
        <v>221</v>
      </c>
      <c r="K18" s="121"/>
      <c r="L18" s="85"/>
      <c r="M18" s="123" t="s">
        <v>75</v>
      </c>
    </row>
    <row r="19" spans="1:14" s="14" customFormat="1" ht="114" customHeight="1">
      <c r="A19" s="52">
        <v>15</v>
      </c>
      <c r="B19" s="52" t="s">
        <v>11</v>
      </c>
      <c r="C19" s="53" t="s">
        <v>27</v>
      </c>
      <c r="D19" s="53" t="s">
        <v>46</v>
      </c>
      <c r="E19" s="54" t="s">
        <v>14</v>
      </c>
      <c r="F19" s="53" t="s">
        <v>64</v>
      </c>
      <c r="G19" s="55" t="s">
        <v>233</v>
      </c>
      <c r="H19" s="56">
        <v>30</v>
      </c>
      <c r="I19" s="56" t="s">
        <v>79</v>
      </c>
      <c r="J19" s="55">
        <v>45021</v>
      </c>
      <c r="K19" s="100"/>
      <c r="L19" s="55"/>
      <c r="M19" s="55" t="s">
        <v>75</v>
      </c>
    </row>
    <row r="20" spans="1:14" s="14" customFormat="1" ht="117.75" customHeight="1">
      <c r="A20" s="52">
        <f t="shared" si="0"/>
        <v>16</v>
      </c>
      <c r="B20" s="52" t="s">
        <v>11</v>
      </c>
      <c r="C20" s="52" t="s">
        <v>22</v>
      </c>
      <c r="D20" s="52" t="s">
        <v>23</v>
      </c>
      <c r="E20" s="52" t="s">
        <v>14</v>
      </c>
      <c r="F20" s="52" t="s">
        <v>61</v>
      </c>
      <c r="G20" s="57" t="s">
        <v>240</v>
      </c>
      <c r="H20" s="58">
        <v>20</v>
      </c>
      <c r="I20" s="58" t="s">
        <v>84</v>
      </c>
      <c r="J20" s="57">
        <v>45026</v>
      </c>
      <c r="K20" s="100"/>
      <c r="L20" s="57"/>
      <c r="M20" s="57" t="s">
        <v>75</v>
      </c>
    </row>
    <row r="21" spans="1:14" s="14" customFormat="1" ht="30">
      <c r="A21" s="52">
        <f t="shared" si="0"/>
        <v>17</v>
      </c>
      <c r="B21" s="97" t="s">
        <v>11</v>
      </c>
      <c r="C21" s="97" t="s">
        <v>22</v>
      </c>
      <c r="D21" s="97" t="s">
        <v>195</v>
      </c>
      <c r="E21" s="97" t="s">
        <v>14</v>
      </c>
      <c r="F21" s="97" t="s">
        <v>174</v>
      </c>
      <c r="G21" s="57" t="s">
        <v>262</v>
      </c>
      <c r="H21" s="99">
        <v>20</v>
      </c>
      <c r="I21" s="99" t="s">
        <v>103</v>
      </c>
      <c r="J21" s="57">
        <v>45026</v>
      </c>
      <c r="K21" s="100"/>
      <c r="L21" s="57"/>
      <c r="M21" s="98" t="s">
        <v>75</v>
      </c>
    </row>
    <row r="22" spans="1:14" s="15" customFormat="1" ht="30">
      <c r="A22" s="51">
        <f t="shared" si="0"/>
        <v>18</v>
      </c>
      <c r="B22" s="51" t="s">
        <v>11</v>
      </c>
      <c r="C22" s="51" t="s">
        <v>22</v>
      </c>
      <c r="D22" s="51" t="s">
        <v>196</v>
      </c>
      <c r="E22" s="51" t="s">
        <v>14</v>
      </c>
      <c r="F22" s="61" t="s">
        <v>174</v>
      </c>
      <c r="G22" s="64" t="s">
        <v>216</v>
      </c>
      <c r="H22" s="65">
        <v>20</v>
      </c>
      <c r="I22" s="65" t="s">
        <v>104</v>
      </c>
      <c r="J22" s="64">
        <v>45026</v>
      </c>
      <c r="K22" s="73"/>
      <c r="L22" s="64"/>
      <c r="M22" s="64" t="s">
        <v>75</v>
      </c>
    </row>
    <row r="23" spans="1:14" s="16" customFormat="1" ht="30">
      <c r="A23" s="52">
        <f t="shared" si="0"/>
        <v>19</v>
      </c>
      <c r="B23" s="52" t="s">
        <v>11</v>
      </c>
      <c r="C23" s="52" t="s">
        <v>22</v>
      </c>
      <c r="D23" s="52" t="s">
        <v>197</v>
      </c>
      <c r="E23" s="52" t="s">
        <v>15</v>
      </c>
      <c r="F23" s="97" t="s">
        <v>174</v>
      </c>
      <c r="G23" s="57" t="s">
        <v>267</v>
      </c>
      <c r="H23" s="58">
        <v>20</v>
      </c>
      <c r="I23" s="58" t="s">
        <v>105</v>
      </c>
      <c r="J23" s="57">
        <v>45026</v>
      </c>
      <c r="K23" s="100"/>
      <c r="L23" s="57"/>
      <c r="M23" s="57" t="s">
        <v>75</v>
      </c>
    </row>
    <row r="24" spans="1:14" s="17" customFormat="1" ht="60">
      <c r="A24" s="52">
        <f t="shared" si="0"/>
        <v>20</v>
      </c>
      <c r="B24" s="52" t="s">
        <v>11</v>
      </c>
      <c r="C24" s="52" t="s">
        <v>22</v>
      </c>
      <c r="D24" s="52" t="s">
        <v>54</v>
      </c>
      <c r="E24" s="52" t="s">
        <v>14</v>
      </c>
      <c r="F24" s="52" t="s">
        <v>61</v>
      </c>
      <c r="G24" s="57" t="s">
        <v>235</v>
      </c>
      <c r="H24" s="58">
        <v>25</v>
      </c>
      <c r="I24" s="58" t="s">
        <v>81</v>
      </c>
      <c r="J24" s="57">
        <v>45026</v>
      </c>
      <c r="K24" s="100"/>
      <c r="L24" s="57"/>
      <c r="M24" s="57" t="s">
        <v>75</v>
      </c>
    </row>
    <row r="25" spans="1:14" ht="99.75" customHeight="1">
      <c r="A25" s="52">
        <f t="shared" si="0"/>
        <v>21</v>
      </c>
      <c r="B25" s="52" t="s">
        <v>11</v>
      </c>
      <c r="C25" s="52" t="s">
        <v>22</v>
      </c>
      <c r="D25" s="52" t="s">
        <v>141</v>
      </c>
      <c r="E25" s="52" t="s">
        <v>14</v>
      </c>
      <c r="F25" s="52" t="s">
        <v>61</v>
      </c>
      <c r="G25" s="57" t="s">
        <v>235</v>
      </c>
      <c r="H25" s="58">
        <v>15</v>
      </c>
      <c r="I25" s="58" t="s">
        <v>89</v>
      </c>
      <c r="J25" s="57">
        <v>45026</v>
      </c>
      <c r="K25" s="100"/>
      <c r="L25" s="57"/>
      <c r="M25" s="57" t="s">
        <v>75</v>
      </c>
    </row>
    <row r="26" spans="1:14" s="18" customFormat="1" ht="99" customHeight="1">
      <c r="A26" s="52">
        <f t="shared" si="0"/>
        <v>22</v>
      </c>
      <c r="B26" s="52" t="s">
        <v>11</v>
      </c>
      <c r="C26" s="52" t="s">
        <v>22</v>
      </c>
      <c r="D26" s="52" t="s">
        <v>162</v>
      </c>
      <c r="E26" s="52" t="s">
        <v>14</v>
      </c>
      <c r="F26" s="52" t="s">
        <v>254</v>
      </c>
      <c r="G26" s="57" t="s">
        <v>216</v>
      </c>
      <c r="H26" s="58">
        <v>50</v>
      </c>
      <c r="I26" s="58" t="s">
        <v>88</v>
      </c>
      <c r="J26" s="57">
        <v>45026</v>
      </c>
      <c r="K26" s="100"/>
      <c r="L26" s="64"/>
      <c r="M26" s="57" t="s">
        <v>77</v>
      </c>
    </row>
    <row r="27" spans="1:14" s="14" customFormat="1" ht="104.45" customHeight="1">
      <c r="A27" s="51">
        <f t="shared" si="0"/>
        <v>23</v>
      </c>
      <c r="B27" s="51" t="s">
        <v>11</v>
      </c>
      <c r="C27" s="51" t="s">
        <v>22</v>
      </c>
      <c r="D27" s="51" t="s">
        <v>134</v>
      </c>
      <c r="E27" s="51" t="s">
        <v>15</v>
      </c>
      <c r="F27" s="51" t="s">
        <v>135</v>
      </c>
      <c r="G27" s="64" t="s">
        <v>216</v>
      </c>
      <c r="H27" s="65">
        <v>50</v>
      </c>
      <c r="I27" s="65" t="s">
        <v>136</v>
      </c>
      <c r="J27" s="64">
        <v>45026</v>
      </c>
      <c r="K27" s="80"/>
      <c r="L27" s="64"/>
      <c r="M27" s="64" t="s">
        <v>77</v>
      </c>
    </row>
    <row r="28" spans="1:14" s="14" customFormat="1" ht="103.15" customHeight="1">
      <c r="A28" s="51">
        <f t="shared" si="0"/>
        <v>24</v>
      </c>
      <c r="B28" s="51" t="s">
        <v>11</v>
      </c>
      <c r="C28" s="51" t="s">
        <v>22</v>
      </c>
      <c r="D28" s="51" t="s">
        <v>137</v>
      </c>
      <c r="E28" s="51" t="s">
        <v>14</v>
      </c>
      <c r="F28" s="51" t="s">
        <v>139</v>
      </c>
      <c r="G28" s="64" t="s">
        <v>216</v>
      </c>
      <c r="H28" s="65">
        <v>50</v>
      </c>
      <c r="I28" s="65" t="s">
        <v>138</v>
      </c>
      <c r="J28" s="64">
        <v>45026</v>
      </c>
      <c r="K28" s="80"/>
      <c r="L28" s="64"/>
      <c r="M28" s="64" t="s">
        <v>75</v>
      </c>
      <c r="N28" s="43"/>
    </row>
    <row r="29" spans="1:14" s="14" customFormat="1" ht="104.25" customHeight="1">
      <c r="A29" s="52">
        <v>25</v>
      </c>
      <c r="B29" s="52" t="s">
        <v>11</v>
      </c>
      <c r="C29" s="53" t="s">
        <v>29</v>
      </c>
      <c r="D29" s="53" t="s">
        <v>201</v>
      </c>
      <c r="E29" s="54" t="s">
        <v>13</v>
      </c>
      <c r="F29" s="53" t="s">
        <v>226</v>
      </c>
      <c r="G29" s="55" t="s">
        <v>248</v>
      </c>
      <c r="H29" s="56">
        <v>10</v>
      </c>
      <c r="I29" s="56" t="s">
        <v>165</v>
      </c>
      <c r="J29" s="55">
        <v>45030</v>
      </c>
      <c r="K29" s="100"/>
      <c r="L29" s="20"/>
      <c r="M29" s="55" t="s">
        <v>106</v>
      </c>
    </row>
    <row r="30" spans="1:14" s="14" customFormat="1" ht="75">
      <c r="A30" s="52">
        <f t="shared" si="0"/>
        <v>26</v>
      </c>
      <c r="B30" s="52" t="s">
        <v>11</v>
      </c>
      <c r="C30" s="53" t="s">
        <v>29</v>
      </c>
      <c r="D30" s="53" t="s">
        <v>107</v>
      </c>
      <c r="E30" s="54" t="s">
        <v>13</v>
      </c>
      <c r="F30" s="53" t="s">
        <v>226</v>
      </c>
      <c r="G30" s="55" t="s">
        <v>248</v>
      </c>
      <c r="H30" s="56">
        <v>10</v>
      </c>
      <c r="I30" s="56" t="s">
        <v>108</v>
      </c>
      <c r="J30" s="55">
        <v>45030</v>
      </c>
      <c r="K30" s="100"/>
      <c r="L30" s="20"/>
      <c r="M30" s="55" t="s">
        <v>106</v>
      </c>
    </row>
    <row r="31" spans="1:14" s="14" customFormat="1" ht="30">
      <c r="A31" s="52">
        <v>27</v>
      </c>
      <c r="B31" s="52" t="s">
        <v>11</v>
      </c>
      <c r="C31" s="97" t="s">
        <v>39</v>
      </c>
      <c r="D31" s="97" t="s">
        <v>202</v>
      </c>
      <c r="E31" s="54" t="s">
        <v>204</v>
      </c>
      <c r="F31" s="97" t="s">
        <v>205</v>
      </c>
      <c r="G31" s="98" t="s">
        <v>265</v>
      </c>
      <c r="H31" s="99">
        <v>50</v>
      </c>
      <c r="I31" s="99" t="s">
        <v>206</v>
      </c>
      <c r="J31" s="98">
        <v>45021</v>
      </c>
      <c r="K31" s="100"/>
      <c r="L31" s="98"/>
      <c r="M31" s="98" t="s">
        <v>207</v>
      </c>
    </row>
    <row r="32" spans="1:14" s="14" customFormat="1" ht="97.5" customHeight="1">
      <c r="A32" s="52">
        <v>28</v>
      </c>
      <c r="B32" s="52" t="s">
        <v>11</v>
      </c>
      <c r="C32" s="53" t="s">
        <v>24</v>
      </c>
      <c r="D32" s="53" t="s">
        <v>56</v>
      </c>
      <c r="E32" s="54" t="s">
        <v>28</v>
      </c>
      <c r="F32" s="53" t="s">
        <v>73</v>
      </c>
      <c r="G32" s="55">
        <v>44910</v>
      </c>
      <c r="H32" s="56">
        <v>5</v>
      </c>
      <c r="I32" s="56" t="s">
        <v>71</v>
      </c>
      <c r="J32" s="55">
        <v>45005</v>
      </c>
      <c r="K32" s="100"/>
      <c r="L32" s="55"/>
      <c r="M32" s="55" t="s">
        <v>74</v>
      </c>
    </row>
    <row r="33" spans="1:14" s="14" customFormat="1" ht="103.5" customHeight="1">
      <c r="A33" s="52">
        <f t="shared" si="0"/>
        <v>29</v>
      </c>
      <c r="B33" s="52" t="s">
        <v>11</v>
      </c>
      <c r="C33" s="53" t="s">
        <v>24</v>
      </c>
      <c r="D33" s="53" t="s">
        <v>110</v>
      </c>
      <c r="E33" s="54" t="s">
        <v>28</v>
      </c>
      <c r="F33" s="53" t="s">
        <v>62</v>
      </c>
      <c r="G33" s="55" t="s">
        <v>229</v>
      </c>
      <c r="H33" s="56">
        <v>5</v>
      </c>
      <c r="I33" s="56" t="s">
        <v>80</v>
      </c>
      <c r="J33" s="55">
        <v>45005</v>
      </c>
      <c r="K33" s="100"/>
      <c r="L33" s="55"/>
      <c r="M33" s="55" t="s">
        <v>76</v>
      </c>
    </row>
    <row r="34" spans="1:14" s="14" customFormat="1" ht="103.5" customHeight="1">
      <c r="A34" s="51">
        <f t="shared" si="0"/>
        <v>30</v>
      </c>
      <c r="B34" s="87" t="s">
        <v>11</v>
      </c>
      <c r="C34" s="87" t="s">
        <v>40</v>
      </c>
      <c r="D34" s="87" t="s">
        <v>47</v>
      </c>
      <c r="E34" s="87" t="s">
        <v>20</v>
      </c>
      <c r="F34" s="88" t="s">
        <v>175</v>
      </c>
      <c r="G34" s="89">
        <v>44967</v>
      </c>
      <c r="H34" s="90">
        <v>10</v>
      </c>
      <c r="I34" s="91" t="s">
        <v>214</v>
      </c>
      <c r="J34" s="89">
        <v>45011</v>
      </c>
      <c r="K34" s="93"/>
      <c r="L34" s="92"/>
      <c r="M34" s="92" t="s">
        <v>75</v>
      </c>
    </row>
    <row r="35" spans="1:14" s="14" customFormat="1" ht="103.5" customHeight="1">
      <c r="A35" s="52">
        <f t="shared" si="0"/>
        <v>31</v>
      </c>
      <c r="B35" s="52" t="s">
        <v>11</v>
      </c>
      <c r="C35" s="53" t="s">
        <v>59</v>
      </c>
      <c r="D35" s="53" t="s">
        <v>158</v>
      </c>
      <c r="E35" s="54" t="s">
        <v>17</v>
      </c>
      <c r="F35" s="53" t="s">
        <v>192</v>
      </c>
      <c r="G35" s="55" t="s">
        <v>232</v>
      </c>
      <c r="H35" s="56">
        <v>20</v>
      </c>
      <c r="I35" s="56" t="s">
        <v>111</v>
      </c>
      <c r="J35" s="55">
        <v>45012</v>
      </c>
      <c r="K35" s="100"/>
      <c r="L35" s="55"/>
      <c r="M35" s="55" t="s">
        <v>78</v>
      </c>
    </row>
    <row r="36" spans="1:14" ht="75">
      <c r="A36" s="52">
        <f t="shared" si="0"/>
        <v>32</v>
      </c>
      <c r="B36" s="52" t="s">
        <v>11</v>
      </c>
      <c r="C36" s="53" t="s">
        <v>59</v>
      </c>
      <c r="D36" s="53" t="s">
        <v>213</v>
      </c>
      <c r="E36" s="54" t="s">
        <v>17</v>
      </c>
      <c r="F36" s="53" t="s">
        <v>65</v>
      </c>
      <c r="G36" s="55" t="s">
        <v>237</v>
      </c>
      <c r="H36" s="56">
        <v>30</v>
      </c>
      <c r="I36" s="56" t="s">
        <v>86</v>
      </c>
      <c r="J36" s="55">
        <v>45012</v>
      </c>
      <c r="K36" s="100"/>
      <c r="L36" s="55"/>
      <c r="M36" s="55" t="s">
        <v>78</v>
      </c>
      <c r="N36" s="21"/>
    </row>
    <row r="37" spans="1:14" ht="106.5" customHeight="1">
      <c r="A37" s="52">
        <v>33</v>
      </c>
      <c r="B37" s="52" t="s">
        <v>11</v>
      </c>
      <c r="C37" s="53" t="s">
        <v>59</v>
      </c>
      <c r="D37" s="53" t="s">
        <v>21</v>
      </c>
      <c r="E37" s="54" t="s">
        <v>17</v>
      </c>
      <c r="F37" s="53" t="s">
        <v>217</v>
      </c>
      <c r="G37" s="55" t="s">
        <v>238</v>
      </c>
      <c r="H37" s="56">
        <v>30</v>
      </c>
      <c r="I37" s="56" t="s">
        <v>83</v>
      </c>
      <c r="J37" s="55">
        <v>45019</v>
      </c>
      <c r="K37" s="100"/>
      <c r="L37" s="55"/>
      <c r="M37" s="55" t="s">
        <v>76</v>
      </c>
    </row>
    <row r="38" spans="1:14" s="22" customFormat="1" ht="45">
      <c r="A38" s="52">
        <f t="shared" si="0"/>
        <v>34</v>
      </c>
      <c r="B38" s="52" t="s">
        <v>11</v>
      </c>
      <c r="C38" s="53" t="s">
        <v>59</v>
      </c>
      <c r="D38" s="53" t="s">
        <v>193</v>
      </c>
      <c r="E38" s="54" t="s">
        <v>17</v>
      </c>
      <c r="F38" s="53" t="s">
        <v>194</v>
      </c>
      <c r="G38" s="55" t="s">
        <v>239</v>
      </c>
      <c r="H38" s="56">
        <v>20</v>
      </c>
      <c r="I38" s="56" t="s">
        <v>80</v>
      </c>
      <c r="J38" s="55">
        <v>45019</v>
      </c>
      <c r="K38" s="102"/>
      <c r="L38" s="55"/>
      <c r="M38" s="55" t="s">
        <v>78</v>
      </c>
    </row>
    <row r="39" spans="1:14" s="14" customFormat="1" ht="30">
      <c r="A39" s="52">
        <f t="shared" si="0"/>
        <v>35</v>
      </c>
      <c r="B39" s="52" t="s">
        <v>11</v>
      </c>
      <c r="C39" s="53" t="s">
        <v>59</v>
      </c>
      <c r="D39" s="53" t="s">
        <v>154</v>
      </c>
      <c r="E39" s="54" t="s">
        <v>18</v>
      </c>
      <c r="F39" s="53" t="s">
        <v>31</v>
      </c>
      <c r="G39" s="55" t="s">
        <v>245</v>
      </c>
      <c r="H39" s="56">
        <v>40</v>
      </c>
      <c r="I39" s="56" t="s">
        <v>83</v>
      </c>
      <c r="J39" s="55">
        <v>45026</v>
      </c>
      <c r="K39" s="100"/>
      <c r="L39" s="55"/>
      <c r="M39" s="55" t="s">
        <v>76</v>
      </c>
    </row>
    <row r="40" spans="1:14" s="14" customFormat="1" ht="72" customHeight="1">
      <c r="A40" s="52">
        <f t="shared" si="0"/>
        <v>36</v>
      </c>
      <c r="B40" s="52" t="s">
        <v>11</v>
      </c>
      <c r="C40" s="53" t="s">
        <v>59</v>
      </c>
      <c r="D40" s="53" t="s">
        <v>168</v>
      </c>
      <c r="E40" s="54" t="s">
        <v>18</v>
      </c>
      <c r="F40" s="52" t="s">
        <v>166</v>
      </c>
      <c r="G40" s="55" t="s">
        <v>231</v>
      </c>
      <c r="H40" s="56">
        <v>20</v>
      </c>
      <c r="I40" s="56" t="s">
        <v>83</v>
      </c>
      <c r="J40" s="55">
        <v>45019</v>
      </c>
      <c r="K40" s="100"/>
      <c r="L40" s="55"/>
      <c r="M40" s="55" t="s">
        <v>75</v>
      </c>
    </row>
    <row r="41" spans="1:14" s="14" customFormat="1" ht="94.9" customHeight="1">
      <c r="A41" s="51">
        <f t="shared" si="0"/>
        <v>37</v>
      </c>
      <c r="B41" s="51" t="s">
        <v>11</v>
      </c>
      <c r="C41" s="7" t="s">
        <v>55</v>
      </c>
      <c r="D41" s="7" t="s">
        <v>143</v>
      </c>
      <c r="E41" s="8" t="s">
        <v>12</v>
      </c>
      <c r="F41" s="7" t="s">
        <v>144</v>
      </c>
      <c r="G41" s="20">
        <v>44910</v>
      </c>
      <c r="H41" s="19"/>
      <c r="I41" s="19" t="s">
        <v>119</v>
      </c>
      <c r="J41" s="20">
        <v>44995</v>
      </c>
      <c r="K41" s="80"/>
      <c r="L41" s="20"/>
      <c r="M41" s="20" t="s">
        <v>75</v>
      </c>
    </row>
    <row r="42" spans="1:14" s="14" customFormat="1" ht="94.9" customHeight="1">
      <c r="A42" s="51">
        <f t="shared" si="0"/>
        <v>38</v>
      </c>
      <c r="B42" s="51" t="s">
        <v>11</v>
      </c>
      <c r="C42" s="51" t="s">
        <v>184</v>
      </c>
      <c r="D42" s="51" t="s">
        <v>185</v>
      </c>
      <c r="E42" s="51" t="s">
        <v>53</v>
      </c>
      <c r="F42" s="51" t="s">
        <v>186</v>
      </c>
      <c r="G42" s="64">
        <v>44958</v>
      </c>
      <c r="H42" s="65">
        <v>60</v>
      </c>
      <c r="I42" s="65" t="s">
        <v>187</v>
      </c>
      <c r="J42" s="64" t="s">
        <v>218</v>
      </c>
      <c r="K42" s="73"/>
      <c r="L42" s="64"/>
      <c r="M42" s="64" t="s">
        <v>109</v>
      </c>
    </row>
    <row r="43" spans="1:14" ht="60">
      <c r="A43" s="52">
        <f t="shared" si="0"/>
        <v>39</v>
      </c>
      <c r="B43" s="97" t="s">
        <v>11</v>
      </c>
      <c r="C43" s="97" t="s">
        <v>41</v>
      </c>
      <c r="D43" s="97" t="s">
        <v>133</v>
      </c>
      <c r="E43" s="97" t="s">
        <v>14</v>
      </c>
      <c r="F43" s="97" t="s">
        <v>26</v>
      </c>
      <c r="G43" s="98" t="s">
        <v>200</v>
      </c>
      <c r="H43" s="99">
        <v>10</v>
      </c>
      <c r="I43" s="99" t="s">
        <v>85</v>
      </c>
      <c r="J43" s="98">
        <v>44639</v>
      </c>
      <c r="K43" s="124"/>
      <c r="L43" s="98"/>
      <c r="M43" s="98" t="s">
        <v>75</v>
      </c>
    </row>
    <row r="44" spans="1:14" s="14" customFormat="1" ht="75.599999999999994" customHeight="1">
      <c r="A44" s="51">
        <v>40</v>
      </c>
      <c r="B44" s="51" t="s">
        <v>11</v>
      </c>
      <c r="C44" s="7" t="s">
        <v>41</v>
      </c>
      <c r="D44" s="67" t="s">
        <v>32</v>
      </c>
      <c r="E44" s="67" t="s">
        <v>14</v>
      </c>
      <c r="F44" s="51" t="s">
        <v>152</v>
      </c>
      <c r="G44" s="64" t="s">
        <v>219</v>
      </c>
      <c r="H44" s="67">
        <v>10</v>
      </c>
      <c r="I44" s="67" t="s">
        <v>153</v>
      </c>
      <c r="J44" s="62">
        <v>45005</v>
      </c>
      <c r="K44" s="80"/>
      <c r="L44" s="20"/>
      <c r="M44" s="20" t="s">
        <v>74</v>
      </c>
    </row>
    <row r="45" spans="1:14" s="14" customFormat="1" ht="30">
      <c r="A45" s="51">
        <f t="shared" si="0"/>
        <v>41</v>
      </c>
      <c r="B45" s="51" t="s">
        <v>11</v>
      </c>
      <c r="C45" s="7" t="s">
        <v>41</v>
      </c>
      <c r="D45" s="7" t="s">
        <v>179</v>
      </c>
      <c r="E45" s="8" t="s">
        <v>14</v>
      </c>
      <c r="F45" s="7" t="s">
        <v>92</v>
      </c>
      <c r="G45" s="20">
        <v>44915</v>
      </c>
      <c r="H45" s="19">
        <v>60</v>
      </c>
      <c r="I45" s="19" t="s">
        <v>82</v>
      </c>
      <c r="J45" s="20">
        <v>45005</v>
      </c>
      <c r="K45" s="80"/>
      <c r="L45" s="20"/>
      <c r="M45" s="20" t="s">
        <v>109</v>
      </c>
    </row>
    <row r="46" spans="1:14" s="14" customFormat="1" ht="111.6" customHeight="1">
      <c r="A46" s="52">
        <f t="shared" si="0"/>
        <v>42</v>
      </c>
      <c r="B46" s="52" t="s">
        <v>11</v>
      </c>
      <c r="C46" s="53" t="s">
        <v>42</v>
      </c>
      <c r="D46" s="53" t="s">
        <v>167</v>
      </c>
      <c r="E46" s="54" t="s">
        <v>72</v>
      </c>
      <c r="F46" s="53" t="s">
        <v>112</v>
      </c>
      <c r="G46" s="55" t="s">
        <v>263</v>
      </c>
      <c r="H46" s="56">
        <v>5</v>
      </c>
      <c r="I46" s="56" t="s">
        <v>183</v>
      </c>
      <c r="J46" s="55">
        <v>45017</v>
      </c>
      <c r="K46" s="100"/>
      <c r="L46" s="55"/>
      <c r="M46" s="55" t="s">
        <v>75</v>
      </c>
    </row>
    <row r="47" spans="1:14" s="14" customFormat="1" ht="111.6" customHeight="1">
      <c r="A47" s="52">
        <f t="shared" si="0"/>
        <v>43</v>
      </c>
      <c r="B47" s="97" t="s">
        <v>11</v>
      </c>
      <c r="C47" s="97" t="s">
        <v>113</v>
      </c>
      <c r="D47" s="97" t="s">
        <v>223</v>
      </c>
      <c r="E47" s="97" t="s">
        <v>18</v>
      </c>
      <c r="F47" s="97" t="s">
        <v>224</v>
      </c>
      <c r="G47" s="98" t="s">
        <v>230</v>
      </c>
      <c r="H47" s="99">
        <v>30</v>
      </c>
      <c r="I47" s="99" t="s">
        <v>82</v>
      </c>
      <c r="J47" s="98">
        <v>45026</v>
      </c>
      <c r="K47" s="101"/>
      <c r="L47" s="98"/>
      <c r="M47" s="98" t="s">
        <v>78</v>
      </c>
    </row>
    <row r="48" spans="1:14" s="14" customFormat="1" ht="111.6" customHeight="1">
      <c r="A48" s="52">
        <f t="shared" si="0"/>
        <v>44</v>
      </c>
      <c r="B48" s="52" t="s">
        <v>11</v>
      </c>
      <c r="C48" s="53" t="s">
        <v>113</v>
      </c>
      <c r="D48" s="53" t="s">
        <v>222</v>
      </c>
      <c r="E48" s="54" t="s">
        <v>18</v>
      </c>
      <c r="F48" s="53" t="s">
        <v>114</v>
      </c>
      <c r="G48" s="55" t="s">
        <v>247</v>
      </c>
      <c r="H48" s="56">
        <v>30</v>
      </c>
      <c r="I48" s="56" t="s">
        <v>115</v>
      </c>
      <c r="J48" s="55">
        <v>45026</v>
      </c>
      <c r="K48" s="102"/>
      <c r="L48" s="55"/>
      <c r="M48" s="55" t="s">
        <v>78</v>
      </c>
    </row>
    <row r="49" spans="1:15" ht="102.6" customHeight="1">
      <c r="A49" s="52">
        <f t="shared" si="0"/>
        <v>45</v>
      </c>
      <c r="B49" s="52" t="s">
        <v>11</v>
      </c>
      <c r="C49" s="53" t="s">
        <v>43</v>
      </c>
      <c r="D49" s="53" t="s">
        <v>188</v>
      </c>
      <c r="E49" s="54" t="s">
        <v>49</v>
      </c>
      <c r="F49" s="53" t="s">
        <v>58</v>
      </c>
      <c r="G49" s="55" t="s">
        <v>247</v>
      </c>
      <c r="H49" s="56">
        <v>5</v>
      </c>
      <c r="I49" s="56" t="s">
        <v>189</v>
      </c>
      <c r="J49" s="55">
        <v>45010</v>
      </c>
      <c r="K49" s="110"/>
      <c r="L49" s="20"/>
      <c r="M49" s="55" t="s">
        <v>75</v>
      </c>
      <c r="N49" s="16"/>
    </row>
    <row r="50" spans="1:15" ht="102" customHeight="1">
      <c r="A50" s="131">
        <f t="shared" si="0"/>
        <v>46</v>
      </c>
      <c r="B50" s="131" t="s">
        <v>11</v>
      </c>
      <c r="C50" s="132" t="s">
        <v>43</v>
      </c>
      <c r="D50" s="132" t="s">
        <v>198</v>
      </c>
      <c r="E50" s="133" t="s">
        <v>57</v>
      </c>
      <c r="F50" s="132" t="s">
        <v>60</v>
      </c>
      <c r="G50" s="134" t="s">
        <v>228</v>
      </c>
      <c r="H50" s="135">
        <v>5</v>
      </c>
      <c r="I50" s="135" t="s">
        <v>189</v>
      </c>
      <c r="J50" s="134">
        <v>45010</v>
      </c>
      <c r="K50" s="136">
        <v>44944</v>
      </c>
      <c r="L50" s="134"/>
      <c r="M50" s="134" t="s">
        <v>75</v>
      </c>
    </row>
    <row r="51" spans="1:15" ht="82.15" hidden="1" customHeight="1">
      <c r="A51" s="51">
        <f t="shared" si="0"/>
        <v>47</v>
      </c>
      <c r="E51" s="2"/>
      <c r="K51" s="2"/>
    </row>
    <row r="52" spans="1:15" ht="82.15" hidden="1" customHeight="1">
      <c r="A52" s="51">
        <f t="shared" si="0"/>
        <v>48</v>
      </c>
      <c r="B52" s="68"/>
      <c r="C52" s="81"/>
      <c r="D52" s="81"/>
      <c r="E52" s="69"/>
      <c r="F52" s="81"/>
      <c r="G52" s="82"/>
      <c r="H52" s="83"/>
      <c r="I52" s="83"/>
      <c r="J52" s="82"/>
      <c r="K52" s="84"/>
      <c r="L52" s="82"/>
      <c r="M52" s="82"/>
    </row>
    <row r="53" spans="1:15" ht="82.15" hidden="1" customHeight="1">
      <c r="A53" s="51">
        <f t="shared" si="0"/>
        <v>49</v>
      </c>
      <c r="B53" s="51"/>
      <c r="C53" s="51"/>
      <c r="D53" s="51"/>
      <c r="E53" s="51"/>
      <c r="F53" s="51"/>
      <c r="G53" s="64"/>
      <c r="H53" s="65"/>
      <c r="I53" s="65"/>
      <c r="J53" s="64"/>
      <c r="K53" s="73"/>
      <c r="L53" s="64"/>
      <c r="M53" s="64"/>
    </row>
    <row r="54" spans="1:15" ht="82.15" customHeight="1">
      <c r="A54" s="107">
        <v>47</v>
      </c>
      <c r="B54" s="107" t="s">
        <v>11</v>
      </c>
      <c r="C54" s="107" t="s">
        <v>116</v>
      </c>
      <c r="D54" s="107" t="s">
        <v>246</v>
      </c>
      <c r="E54" s="107" t="s">
        <v>244</v>
      </c>
      <c r="F54" s="107" t="s">
        <v>242</v>
      </c>
      <c r="G54" s="108">
        <v>44922</v>
      </c>
      <c r="H54" s="109">
        <v>15</v>
      </c>
      <c r="I54" s="109" t="s">
        <v>149</v>
      </c>
      <c r="J54" s="108">
        <v>45031</v>
      </c>
      <c r="K54" s="108"/>
      <c r="L54" s="108"/>
      <c r="M54" s="107" t="s">
        <v>243</v>
      </c>
    </row>
    <row r="55" spans="1:15" ht="82.15" customHeight="1">
      <c r="A55" s="107">
        <f t="shared" si="0"/>
        <v>48</v>
      </c>
      <c r="B55" s="107" t="s">
        <v>11</v>
      </c>
      <c r="C55" s="107" t="s">
        <v>38</v>
      </c>
      <c r="D55" s="107" t="s">
        <v>252</v>
      </c>
      <c r="E55" s="107" t="s">
        <v>203</v>
      </c>
      <c r="F55" s="107" t="s">
        <v>251</v>
      </c>
      <c r="G55" s="108">
        <v>44925</v>
      </c>
      <c r="H55" s="109">
        <v>60</v>
      </c>
      <c r="I55" s="109" t="s">
        <v>253</v>
      </c>
      <c r="J55" s="108">
        <v>45026</v>
      </c>
      <c r="K55" s="108"/>
      <c r="L55" s="113"/>
      <c r="M55" s="112" t="s">
        <v>75</v>
      </c>
    </row>
    <row r="56" spans="1:15" ht="82.15" customHeight="1">
      <c r="A56" s="107">
        <v>49</v>
      </c>
      <c r="B56" s="107" t="s">
        <v>11</v>
      </c>
      <c r="C56" s="107" t="s">
        <v>38</v>
      </c>
      <c r="D56" s="107" t="s">
        <v>258</v>
      </c>
      <c r="E56" s="107" t="s">
        <v>203</v>
      </c>
      <c r="F56" s="107" t="s">
        <v>251</v>
      </c>
      <c r="G56" s="108">
        <v>44939</v>
      </c>
      <c r="H56" s="109">
        <v>60</v>
      </c>
      <c r="I56" s="109" t="s">
        <v>259</v>
      </c>
      <c r="J56" s="108">
        <v>45031</v>
      </c>
      <c r="K56" s="108"/>
      <c r="L56" s="104"/>
      <c r="M56" s="112" t="s">
        <v>75</v>
      </c>
    </row>
    <row r="57" spans="1:15" ht="82.15" customHeight="1">
      <c r="A57" s="125">
        <v>50</v>
      </c>
      <c r="B57" s="107" t="s">
        <v>11</v>
      </c>
      <c r="C57" s="107" t="s">
        <v>43</v>
      </c>
      <c r="D57" s="107" t="s">
        <v>260</v>
      </c>
      <c r="E57" s="107" t="s">
        <v>57</v>
      </c>
      <c r="F57" s="126" t="s">
        <v>261</v>
      </c>
      <c r="G57" s="108">
        <v>44939</v>
      </c>
      <c r="H57" s="109">
        <v>50</v>
      </c>
      <c r="I57" s="109" t="s">
        <v>104</v>
      </c>
      <c r="J57" s="108">
        <v>45026</v>
      </c>
      <c r="K57" s="108"/>
      <c r="L57" s="104"/>
      <c r="M57" s="112" t="s">
        <v>75</v>
      </c>
    </row>
    <row r="58" spans="1:15" ht="82.15" customHeight="1">
      <c r="A58" s="103"/>
      <c r="B58" s="45"/>
      <c r="C58" s="45"/>
      <c r="D58" s="45"/>
      <c r="E58" s="45"/>
      <c r="F58" s="45"/>
      <c r="G58" s="104"/>
      <c r="H58" s="105"/>
      <c r="I58" s="105"/>
      <c r="J58" s="104"/>
      <c r="K58" s="106"/>
      <c r="L58" s="104"/>
      <c r="M58" s="104"/>
    </row>
    <row r="59" spans="1:15" ht="69.599999999999994" customHeight="1">
      <c r="A59" s="45"/>
      <c r="B59" s="45"/>
      <c r="C59" s="46"/>
      <c r="D59" s="46"/>
      <c r="E59" s="47"/>
      <c r="F59" s="46"/>
      <c r="G59" s="49"/>
      <c r="H59" s="48"/>
      <c r="I59" s="48"/>
      <c r="J59" s="49"/>
      <c r="K59" s="72"/>
      <c r="L59" s="49"/>
      <c r="M59" s="49"/>
    </row>
    <row r="60" spans="1:15" ht="66" customHeight="1">
      <c r="A60" s="141" t="s">
        <v>182</v>
      </c>
      <c r="B60" s="141"/>
      <c r="C60" s="141"/>
      <c r="D60" s="141"/>
      <c r="E60" s="141"/>
      <c r="F60" s="141"/>
      <c r="G60" s="141"/>
      <c r="H60" s="141"/>
      <c r="I60" s="141"/>
      <c r="J60" s="141"/>
      <c r="K60" s="141"/>
      <c r="L60" s="141"/>
      <c r="M60" s="141"/>
    </row>
    <row r="61" spans="1:15" s="14" customFormat="1" ht="121.5" customHeight="1">
      <c r="A61" s="51">
        <v>1</v>
      </c>
      <c r="B61" s="68" t="s">
        <v>11</v>
      </c>
      <c r="C61" s="81" t="s">
        <v>42</v>
      </c>
      <c r="D61" s="81" t="s">
        <v>210</v>
      </c>
      <c r="E61" s="69" t="s">
        <v>209</v>
      </c>
      <c r="F61" s="81" t="s">
        <v>212</v>
      </c>
      <c r="G61" s="82"/>
      <c r="H61" s="83"/>
      <c r="I61" s="83" t="s">
        <v>211</v>
      </c>
      <c r="J61" s="82"/>
      <c r="K61" s="84"/>
      <c r="L61" s="82"/>
      <c r="M61" s="82" t="s">
        <v>208</v>
      </c>
      <c r="N61" s="50"/>
      <c r="O61" s="22"/>
    </row>
    <row r="62" spans="1:15" s="14" customFormat="1" ht="121.5" customHeight="1">
      <c r="A62" s="61">
        <v>2</v>
      </c>
      <c r="B62" s="61" t="s">
        <v>11</v>
      </c>
      <c r="C62" s="61" t="s">
        <v>25</v>
      </c>
      <c r="D62" s="61" t="s">
        <v>176</v>
      </c>
      <c r="E62" s="61" t="s">
        <v>13</v>
      </c>
      <c r="F62" s="61" t="s">
        <v>177</v>
      </c>
      <c r="G62" s="60"/>
      <c r="H62" s="66"/>
      <c r="I62" s="66" t="s">
        <v>178</v>
      </c>
      <c r="J62" s="60"/>
      <c r="K62" s="74"/>
      <c r="L62" s="60"/>
      <c r="M62" s="60" t="s">
        <v>95</v>
      </c>
      <c r="N62" s="50"/>
      <c r="O62" s="22"/>
    </row>
    <row r="63" spans="1:15" s="14" customFormat="1" ht="121.5" customHeight="1">
      <c r="A63" s="51">
        <v>3</v>
      </c>
      <c r="B63" s="51" t="s">
        <v>11</v>
      </c>
      <c r="C63" s="51" t="s">
        <v>22</v>
      </c>
      <c r="D63" s="51" t="s">
        <v>16</v>
      </c>
      <c r="E63" s="51" t="s">
        <v>14</v>
      </c>
      <c r="F63" s="51" t="s">
        <v>61</v>
      </c>
      <c r="G63" s="64"/>
      <c r="H63" s="65"/>
      <c r="I63" s="65" t="s">
        <v>90</v>
      </c>
      <c r="J63" s="64"/>
      <c r="K63" s="77"/>
      <c r="L63" s="64"/>
      <c r="M63" s="64" t="s">
        <v>75</v>
      </c>
      <c r="N63" s="50"/>
      <c r="O63" s="22"/>
    </row>
    <row r="64" spans="1:15" s="14" customFormat="1" ht="121.5" customHeight="1">
      <c r="A64" s="51">
        <v>4</v>
      </c>
      <c r="B64" s="51" t="s">
        <v>11</v>
      </c>
      <c r="C64" s="51" t="s">
        <v>22</v>
      </c>
      <c r="D64" s="94" t="s">
        <v>225</v>
      </c>
      <c r="E64" s="51" t="s">
        <v>14</v>
      </c>
      <c r="F64" s="51" t="s">
        <v>163</v>
      </c>
      <c r="G64" s="64"/>
      <c r="H64" s="65"/>
      <c r="I64" s="95" t="s">
        <v>164</v>
      </c>
      <c r="J64" s="64"/>
      <c r="K64" s="77"/>
      <c r="L64" s="64"/>
      <c r="M64" s="64" t="s">
        <v>77</v>
      </c>
      <c r="N64" s="50"/>
      <c r="O64" s="22"/>
    </row>
    <row r="65" spans="1:13" ht="18.75" hidden="1">
      <c r="A65" s="6">
        <v>4</v>
      </c>
      <c r="B65" s="51" t="s">
        <v>11</v>
      </c>
      <c r="C65" s="7" t="s">
        <v>55</v>
      </c>
      <c r="D65" s="7" t="s">
        <v>117</v>
      </c>
      <c r="E65" s="7" t="s">
        <v>12</v>
      </c>
      <c r="F65" s="7" t="s">
        <v>118</v>
      </c>
      <c r="G65" s="9">
        <v>43824</v>
      </c>
      <c r="H65" s="19">
        <v>20</v>
      </c>
      <c r="I65" s="7" t="s">
        <v>119</v>
      </c>
      <c r="J65" s="20"/>
      <c r="K65" s="71"/>
      <c r="L65" s="20"/>
      <c r="M65" s="20" t="s">
        <v>75</v>
      </c>
    </row>
    <row r="66" spans="1:13" ht="22.15" hidden="1" customHeight="1">
      <c r="A66" s="6">
        <v>5</v>
      </c>
      <c r="B66" s="1" t="s">
        <v>11</v>
      </c>
      <c r="C66" s="7" t="s">
        <v>43</v>
      </c>
      <c r="D66" s="12" t="s">
        <v>120</v>
      </c>
      <c r="E66" s="13" t="s">
        <v>57</v>
      </c>
      <c r="F66" s="12" t="s">
        <v>60</v>
      </c>
      <c r="G66" s="9">
        <v>43824</v>
      </c>
      <c r="H66" s="10">
        <v>10</v>
      </c>
      <c r="I66" s="10" t="s">
        <v>83</v>
      </c>
      <c r="J66" s="11"/>
      <c r="K66" s="75"/>
      <c r="L66" s="11"/>
      <c r="M66" s="11" t="s">
        <v>75</v>
      </c>
    </row>
    <row r="67" spans="1:13" ht="30">
      <c r="A67" s="96">
        <v>5</v>
      </c>
      <c r="B67" s="51" t="s">
        <v>11</v>
      </c>
      <c r="C67" s="7" t="s">
        <v>59</v>
      </c>
      <c r="D67" s="7" t="s">
        <v>159</v>
      </c>
      <c r="E67" s="8" t="s">
        <v>17</v>
      </c>
      <c r="F67" s="7" t="s">
        <v>52</v>
      </c>
      <c r="G67" s="20">
        <v>44920</v>
      </c>
      <c r="H67" s="19">
        <v>30</v>
      </c>
      <c r="I67" s="19" t="s">
        <v>82</v>
      </c>
      <c r="J67" s="20">
        <v>45012</v>
      </c>
      <c r="K67" s="77"/>
      <c r="L67" s="20"/>
      <c r="M67" s="20" t="s">
        <v>78</v>
      </c>
    </row>
    <row r="68" spans="1:13" ht="15">
      <c r="A68" s="23"/>
      <c r="B68" s="23"/>
      <c r="C68" s="23"/>
      <c r="D68" s="23"/>
      <c r="E68" s="24"/>
      <c r="F68" s="23"/>
      <c r="G68" s="23"/>
      <c r="H68" s="23"/>
      <c r="I68" s="23"/>
      <c r="J68" s="23"/>
      <c r="L68" s="23"/>
      <c r="M68" s="23"/>
    </row>
    <row r="69" spans="1:13" ht="15">
      <c r="A69" s="23"/>
      <c r="B69" s="23"/>
      <c r="C69" s="23"/>
      <c r="D69" s="23"/>
      <c r="E69" s="24"/>
      <c r="F69" s="23"/>
      <c r="G69" s="23"/>
      <c r="H69" s="23"/>
      <c r="I69" s="23"/>
      <c r="J69" s="23"/>
      <c r="L69" s="23"/>
      <c r="M69" s="23"/>
    </row>
    <row r="70" spans="1:13" ht="15">
      <c r="A70" s="23"/>
      <c r="B70" s="23"/>
      <c r="C70" s="23"/>
      <c r="D70" s="23"/>
      <c r="E70" s="24"/>
      <c r="F70" s="23"/>
      <c r="G70" s="23"/>
      <c r="H70" s="23"/>
      <c r="I70" s="23"/>
      <c r="J70" s="23"/>
      <c r="L70" s="23"/>
      <c r="M70" s="23"/>
    </row>
    <row r="71" spans="1:13" ht="15.75">
      <c r="A71" s="25"/>
      <c r="B71" s="25"/>
      <c r="C71" s="137" t="s">
        <v>121</v>
      </c>
      <c r="D71" s="142"/>
      <c r="E71" s="142"/>
      <c r="F71" s="137" t="s">
        <v>122</v>
      </c>
      <c r="G71" s="23"/>
      <c r="H71" s="23"/>
      <c r="I71" s="23"/>
      <c r="J71" s="23"/>
      <c r="L71" s="23"/>
      <c r="M71" s="23"/>
    </row>
    <row r="72" spans="1:13" ht="31.5">
      <c r="A72" s="25"/>
      <c r="B72" s="25"/>
      <c r="C72" s="138"/>
      <c r="D72" s="79" t="s">
        <v>123</v>
      </c>
      <c r="E72" s="79" t="s">
        <v>124</v>
      </c>
      <c r="F72" s="138"/>
      <c r="G72" s="23"/>
      <c r="H72" s="23"/>
      <c r="I72" s="23"/>
      <c r="J72" s="23"/>
      <c r="L72" s="23"/>
      <c r="M72" s="23"/>
    </row>
    <row r="73" spans="1:13" ht="18.75">
      <c r="A73" s="111">
        <v>1</v>
      </c>
      <c r="B73" s="26" t="s">
        <v>125</v>
      </c>
      <c r="C73" s="27">
        <v>1</v>
      </c>
      <c r="D73" s="28">
        <v>1</v>
      </c>
      <c r="E73" s="29"/>
      <c r="F73" s="30">
        <v>1</v>
      </c>
      <c r="G73" s="23"/>
      <c r="H73" s="23"/>
      <c r="I73" s="23"/>
      <c r="J73" s="23"/>
      <c r="L73" s="23"/>
      <c r="M73" s="23"/>
    </row>
    <row r="74" spans="1:13" ht="18.75">
      <c r="A74" s="31">
        <v>2</v>
      </c>
      <c r="B74" s="26" t="s">
        <v>25</v>
      </c>
      <c r="C74" s="27">
        <v>2</v>
      </c>
      <c r="D74" s="28">
        <v>1</v>
      </c>
      <c r="E74" s="29">
        <v>1</v>
      </c>
      <c r="F74" s="30">
        <v>2</v>
      </c>
      <c r="G74" s="23"/>
      <c r="H74" s="23"/>
      <c r="I74" s="23"/>
      <c r="J74" s="23"/>
      <c r="L74" s="23"/>
      <c r="M74" s="23"/>
    </row>
    <row r="75" spans="1:13" ht="18.75" hidden="1">
      <c r="A75" s="31"/>
      <c r="B75" s="26"/>
      <c r="C75" s="27"/>
      <c r="D75" s="28"/>
      <c r="E75" s="32"/>
      <c r="F75" s="30"/>
      <c r="G75" s="23"/>
      <c r="H75" s="23"/>
      <c r="I75" s="23"/>
      <c r="J75" s="23"/>
      <c r="L75" s="23"/>
      <c r="M75" s="23"/>
    </row>
    <row r="76" spans="1:13" ht="18.75">
      <c r="A76" s="31">
        <v>3</v>
      </c>
      <c r="B76" s="26" t="s">
        <v>33</v>
      </c>
      <c r="C76" s="27">
        <v>1</v>
      </c>
      <c r="D76" s="28">
        <v>1</v>
      </c>
      <c r="E76" s="29"/>
      <c r="F76" s="30">
        <v>1</v>
      </c>
      <c r="G76" s="23"/>
      <c r="H76" s="23"/>
      <c r="I76" s="23"/>
      <c r="J76" s="23"/>
      <c r="L76" s="23"/>
      <c r="M76" s="23"/>
    </row>
    <row r="77" spans="1:13" ht="18.75">
      <c r="A77" s="31">
        <v>4</v>
      </c>
      <c r="B77" s="26" t="s">
        <v>126</v>
      </c>
      <c r="C77" s="27">
        <v>3</v>
      </c>
      <c r="D77" s="28"/>
      <c r="E77" s="29">
        <v>3</v>
      </c>
      <c r="F77" s="30">
        <v>3</v>
      </c>
      <c r="G77" s="23"/>
      <c r="H77" s="23"/>
      <c r="I77" s="23"/>
      <c r="J77" s="23"/>
      <c r="L77" s="23"/>
      <c r="M77" s="23"/>
    </row>
    <row r="78" spans="1:13" ht="18.75">
      <c r="A78" s="31">
        <v>5</v>
      </c>
      <c r="B78" s="26" t="s">
        <v>36</v>
      </c>
      <c r="C78" s="27">
        <v>2</v>
      </c>
      <c r="D78" s="28">
        <v>1</v>
      </c>
      <c r="E78" s="29">
        <v>1</v>
      </c>
      <c r="F78" s="30">
        <v>1</v>
      </c>
      <c r="G78" s="23"/>
      <c r="H78" s="23"/>
      <c r="I78" s="23"/>
      <c r="J78" s="23"/>
      <c r="L78" s="23"/>
      <c r="M78" s="23"/>
    </row>
    <row r="79" spans="1:13" ht="18.75" hidden="1">
      <c r="A79" s="31"/>
      <c r="B79" s="26"/>
      <c r="C79" s="27"/>
      <c r="D79" s="28"/>
      <c r="E79" s="32"/>
      <c r="F79" s="33"/>
      <c r="G79" s="23"/>
      <c r="H79" s="23"/>
      <c r="I79" s="23"/>
      <c r="J79" s="23"/>
      <c r="L79" s="23"/>
      <c r="M79" s="23"/>
    </row>
    <row r="80" spans="1:13" ht="18.75">
      <c r="A80" s="31">
        <v>6</v>
      </c>
      <c r="B80" s="26" t="s">
        <v>127</v>
      </c>
      <c r="C80" s="27">
        <v>3</v>
      </c>
      <c r="D80" s="28"/>
      <c r="E80" s="29">
        <v>3</v>
      </c>
      <c r="F80" s="30">
        <v>3</v>
      </c>
      <c r="G80" s="23"/>
      <c r="H80" s="23"/>
      <c r="I80" s="23"/>
      <c r="J80" s="23"/>
      <c r="L80" s="23"/>
      <c r="M80" s="23"/>
    </row>
    <row r="81" spans="1:13" ht="18.75" hidden="1">
      <c r="A81" s="31"/>
      <c r="B81" s="26"/>
      <c r="C81" s="27"/>
      <c r="D81" s="28"/>
      <c r="E81" s="32"/>
      <c r="F81" s="33"/>
      <c r="G81" s="23"/>
      <c r="H81" s="23"/>
      <c r="I81" s="23"/>
      <c r="J81" s="23"/>
      <c r="L81" s="23"/>
      <c r="M81" s="23"/>
    </row>
    <row r="82" spans="1:13" ht="18.75">
      <c r="A82" s="31">
        <v>7</v>
      </c>
      <c r="B82" s="26" t="s">
        <v>180</v>
      </c>
      <c r="C82" s="27">
        <v>2</v>
      </c>
      <c r="D82" s="28"/>
      <c r="E82" s="29">
        <v>2</v>
      </c>
      <c r="F82" s="30">
        <v>4</v>
      </c>
      <c r="G82" s="23"/>
      <c r="H82" s="23"/>
      <c r="I82" s="23"/>
      <c r="J82" s="23"/>
      <c r="L82" s="23"/>
      <c r="M82" s="23"/>
    </row>
    <row r="83" spans="1:13" ht="18.75">
      <c r="A83" s="31">
        <v>8</v>
      </c>
      <c r="B83" s="26" t="s">
        <v>27</v>
      </c>
      <c r="C83" s="27">
        <v>1</v>
      </c>
      <c r="D83" s="28">
        <v>1</v>
      </c>
      <c r="E83" s="29"/>
      <c r="F83" s="30">
        <v>1</v>
      </c>
      <c r="G83" s="23"/>
      <c r="H83" s="23"/>
      <c r="I83" s="23"/>
      <c r="J83" s="23"/>
      <c r="L83" s="23"/>
      <c r="M83" s="23"/>
    </row>
    <row r="84" spans="1:13" ht="18.75">
      <c r="A84" s="31">
        <v>9</v>
      </c>
      <c r="B84" s="26" t="s">
        <v>181</v>
      </c>
      <c r="C84" s="27">
        <v>9</v>
      </c>
      <c r="D84" s="28">
        <v>4</v>
      </c>
      <c r="E84" s="29">
        <v>5</v>
      </c>
      <c r="F84" s="30">
        <v>6</v>
      </c>
      <c r="G84" s="23"/>
      <c r="H84" s="23"/>
      <c r="I84" s="23"/>
      <c r="J84" s="23"/>
      <c r="L84" s="23"/>
      <c r="M84" s="23"/>
    </row>
    <row r="85" spans="1:13" ht="18.75" hidden="1">
      <c r="A85" s="31"/>
      <c r="B85" s="26"/>
      <c r="C85" s="27"/>
      <c r="D85" s="28"/>
      <c r="E85" s="32"/>
      <c r="F85" s="33"/>
      <c r="G85" s="23"/>
      <c r="H85" s="23"/>
      <c r="I85" s="23"/>
      <c r="J85" s="23"/>
      <c r="L85" s="23"/>
      <c r="M85" s="23"/>
    </row>
    <row r="86" spans="1:13" ht="18.75">
      <c r="A86" s="31">
        <v>10</v>
      </c>
      <c r="B86" s="26" t="s">
        <v>29</v>
      </c>
      <c r="C86" s="27">
        <v>2</v>
      </c>
      <c r="D86" s="28"/>
      <c r="E86" s="29">
        <v>2</v>
      </c>
      <c r="F86" s="30">
        <v>2</v>
      </c>
      <c r="G86" s="23"/>
      <c r="H86" s="23"/>
      <c r="I86" s="23"/>
      <c r="J86" s="23"/>
      <c r="L86" s="23"/>
      <c r="M86" s="23"/>
    </row>
    <row r="87" spans="1:13" ht="18.75" hidden="1">
      <c r="A87" s="31"/>
      <c r="B87" s="26"/>
      <c r="C87" s="27"/>
      <c r="D87" s="28"/>
      <c r="E87" s="29"/>
      <c r="F87" s="30"/>
    </row>
    <row r="88" spans="1:13" ht="18.75">
      <c r="A88" s="31">
        <v>11</v>
      </c>
      <c r="B88" s="26" t="s">
        <v>24</v>
      </c>
      <c r="C88" s="27">
        <v>2</v>
      </c>
      <c r="D88" s="28">
        <v>1</v>
      </c>
      <c r="E88" s="29">
        <v>1</v>
      </c>
      <c r="F88" s="30">
        <v>2</v>
      </c>
    </row>
    <row r="89" spans="1:13" ht="18.75">
      <c r="A89" s="31">
        <v>12</v>
      </c>
      <c r="B89" s="26" t="s">
        <v>40</v>
      </c>
      <c r="C89" s="27">
        <v>1</v>
      </c>
      <c r="D89" s="28">
        <v>1</v>
      </c>
      <c r="E89" s="29"/>
      <c r="F89" s="30"/>
    </row>
    <row r="90" spans="1:13" ht="18.75">
      <c r="A90" s="31">
        <v>13</v>
      </c>
      <c r="B90" s="26" t="s">
        <v>128</v>
      </c>
      <c r="C90" s="27">
        <v>6</v>
      </c>
      <c r="D90" s="28">
        <v>1</v>
      </c>
      <c r="E90" s="29">
        <v>5</v>
      </c>
      <c r="F90" s="30">
        <v>6</v>
      </c>
    </row>
    <row r="91" spans="1:13" ht="18.75" hidden="1">
      <c r="A91" s="31"/>
      <c r="B91" s="26"/>
      <c r="C91" s="27"/>
      <c r="D91" s="28"/>
      <c r="E91" s="32"/>
      <c r="F91" s="33"/>
    </row>
    <row r="92" spans="1:13" ht="18.75">
      <c r="A92" s="31">
        <v>14</v>
      </c>
      <c r="B92" s="26" t="s">
        <v>55</v>
      </c>
      <c r="C92" s="27">
        <v>1</v>
      </c>
      <c r="D92" s="28"/>
      <c r="E92" s="29">
        <v>1</v>
      </c>
      <c r="F92" s="30"/>
    </row>
    <row r="93" spans="1:13" ht="18.75" hidden="1">
      <c r="A93" s="31"/>
      <c r="B93" s="26"/>
      <c r="C93" s="27"/>
      <c r="D93" s="28"/>
      <c r="E93" s="32"/>
      <c r="F93" s="33"/>
    </row>
    <row r="94" spans="1:13" ht="18.75">
      <c r="A94" s="31">
        <v>15</v>
      </c>
      <c r="B94" s="26" t="s">
        <v>41</v>
      </c>
      <c r="C94" s="27">
        <v>3</v>
      </c>
      <c r="D94" s="28">
        <v>1</v>
      </c>
      <c r="E94" s="29">
        <v>2</v>
      </c>
      <c r="F94" s="30">
        <v>1</v>
      </c>
    </row>
    <row r="95" spans="1:13" ht="18.75" hidden="1">
      <c r="A95" s="31"/>
      <c r="B95" s="26"/>
      <c r="C95" s="27"/>
      <c r="D95" s="28"/>
      <c r="E95" s="32"/>
      <c r="F95" s="33"/>
    </row>
    <row r="96" spans="1:13" ht="18.75">
      <c r="A96" s="31">
        <v>16</v>
      </c>
      <c r="B96" s="26" t="s">
        <v>129</v>
      </c>
      <c r="C96" s="27">
        <v>1</v>
      </c>
      <c r="D96" s="28">
        <v>1</v>
      </c>
      <c r="E96" s="29"/>
      <c r="F96" s="30">
        <v>1</v>
      </c>
    </row>
    <row r="97" spans="1:7" ht="18.75" hidden="1">
      <c r="A97" s="31"/>
      <c r="B97" s="26"/>
      <c r="C97" s="27"/>
      <c r="D97" s="28"/>
      <c r="E97" s="29"/>
      <c r="F97" s="30"/>
    </row>
    <row r="98" spans="1:7" ht="18.75" hidden="1">
      <c r="A98" s="31"/>
      <c r="B98" s="26"/>
      <c r="C98" s="27"/>
      <c r="D98" s="28"/>
      <c r="E98" s="32"/>
      <c r="F98" s="33"/>
    </row>
    <row r="99" spans="1:7" ht="18.75">
      <c r="A99" s="31">
        <v>17</v>
      </c>
      <c r="B99" s="26" t="s">
        <v>130</v>
      </c>
      <c r="C99" s="27">
        <v>2</v>
      </c>
      <c r="D99" s="28"/>
      <c r="E99" s="29">
        <v>2</v>
      </c>
      <c r="F99" s="30">
        <v>2</v>
      </c>
    </row>
    <row r="100" spans="1:7" ht="18.75">
      <c r="A100" s="31">
        <v>18</v>
      </c>
      <c r="B100" s="34" t="s">
        <v>131</v>
      </c>
      <c r="C100" s="27">
        <v>2</v>
      </c>
      <c r="D100" s="35"/>
      <c r="E100" s="35">
        <v>2</v>
      </c>
      <c r="F100" s="36">
        <v>3</v>
      </c>
    </row>
    <row r="101" spans="1:7" ht="18.75">
      <c r="A101" s="31">
        <v>19</v>
      </c>
      <c r="B101" s="34" t="s">
        <v>184</v>
      </c>
      <c r="C101" s="27">
        <v>1</v>
      </c>
      <c r="D101" s="35"/>
      <c r="E101" s="35">
        <v>1</v>
      </c>
      <c r="F101" s="36"/>
    </row>
    <row r="102" spans="1:7" ht="18.75">
      <c r="A102" s="31">
        <v>20</v>
      </c>
      <c r="B102" s="34" t="s">
        <v>39</v>
      </c>
      <c r="C102" s="27">
        <v>1</v>
      </c>
      <c r="D102" s="35"/>
      <c r="E102" s="35">
        <v>1</v>
      </c>
      <c r="F102" s="36">
        <v>1</v>
      </c>
    </row>
    <row r="103" spans="1:7" ht="19.5" thickBot="1">
      <c r="A103" s="31">
        <v>21</v>
      </c>
      <c r="B103" s="70" t="s">
        <v>241</v>
      </c>
      <c r="C103" s="27">
        <v>0</v>
      </c>
      <c r="D103" s="35"/>
      <c r="E103" s="35">
        <v>1</v>
      </c>
      <c r="F103" s="36">
        <v>1</v>
      </c>
      <c r="G103" s="44"/>
    </row>
    <row r="104" spans="1:7" ht="27.75" thickBot="1">
      <c r="A104" s="25"/>
      <c r="B104" s="25"/>
      <c r="C104" s="37">
        <f>SUM(C73:C103)</f>
        <v>46</v>
      </c>
      <c r="D104" s="37">
        <f>SUM(D73:D103)</f>
        <v>14</v>
      </c>
      <c r="E104" s="37">
        <f>SUM(E73:E103)</f>
        <v>33</v>
      </c>
      <c r="F104" s="38">
        <f>F73+F74+F76+F77+F78+F80+F82+F83+F84+F86+F88+F89+F90+F92+F94+F96+F99+F100+F101+F102+F103</f>
        <v>41</v>
      </c>
    </row>
    <row r="105" spans="1:7" ht="30.75" thickBot="1">
      <c r="A105" s="25"/>
      <c r="B105" s="25"/>
      <c r="C105" s="39"/>
      <c r="D105" s="139">
        <v>46</v>
      </c>
      <c r="E105" s="140"/>
      <c r="F105" s="25"/>
    </row>
    <row r="106" spans="1:7" ht="37.5">
      <c r="A106" s="25"/>
      <c r="B106" s="25"/>
      <c r="C106" s="25"/>
      <c r="D106" s="40" t="s">
        <v>132</v>
      </c>
      <c r="E106" s="41">
        <v>4</v>
      </c>
      <c r="F106" s="25"/>
    </row>
    <row r="107" spans="1:7" ht="45" customHeight="1">
      <c r="E107" s="59"/>
    </row>
  </sheetData>
  <mergeCells count="20">
    <mergeCell ref="A1:M1"/>
    <mergeCell ref="A3:A4"/>
    <mergeCell ref="B3:B4"/>
    <mergeCell ref="C3:C4"/>
    <mergeCell ref="D3:D4"/>
    <mergeCell ref="E3:E4"/>
    <mergeCell ref="M3:M4"/>
    <mergeCell ref="B2:F2"/>
    <mergeCell ref="D105:E105"/>
    <mergeCell ref="L3:L4"/>
    <mergeCell ref="J3:J4"/>
    <mergeCell ref="K3:K4"/>
    <mergeCell ref="A60:M60"/>
    <mergeCell ref="C71:C72"/>
    <mergeCell ref="D71:E71"/>
    <mergeCell ref="F71:F72"/>
    <mergeCell ref="I3:I4"/>
    <mergeCell ref="F3:F4"/>
    <mergeCell ref="G3:G4"/>
    <mergeCell ref="H3:H4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открытия ЛП в  2022-23</vt:lpstr>
      <vt:lpstr>'План открытия ЛП в  2022-23'!Область_печати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cuks03</dc:creator>
  <cp:lastModifiedBy>smi01</cp:lastModifiedBy>
  <cp:lastPrinted>2021-04-01T05:09:48Z</cp:lastPrinted>
  <dcterms:created xsi:type="dcterms:W3CDTF">2011-04-12T14:18:09Z</dcterms:created>
  <dcterms:modified xsi:type="dcterms:W3CDTF">2023-01-25T03:54:05Z</dcterms:modified>
</cp:coreProperties>
</file>